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2. BEAMHOUSE/1. BEAMHOUSE/"/>
    </mc:Choice>
  </mc:AlternateContent>
  <xr:revisionPtr revIDLastSave="4" documentId="8_{837FA362-3252-47D1-8029-5C00ED97AF03}" xr6:coauthVersionLast="45" xr6:coauthVersionMax="45" xr10:uidLastSave="{AD685C97-0E1B-48C4-A348-570DD964EC92}"/>
  <bookViews>
    <workbookView xWindow="-120" yWindow="-120" windowWidth="20730" windowHeight="11760" firstSheet="1" activeTab="3" xr2:uid="{00000000-000D-0000-FFFF-FFFF00000000}"/>
  </bookViews>
  <sheets>
    <sheet name="Portada" sheetId="5" r:id="rId1"/>
    <sheet name="Dades " sheetId="8" r:id="rId2"/>
    <sheet name="Formulació química " sheetId="16" r:id="rId3"/>
    <sheet name="WW (2)" sheetId="29" r:id="rId4"/>
    <sheet name="Dades aplicació" sheetId="14" r:id="rId5"/>
  </sheets>
  <externalReferences>
    <externalReference r:id="rId6"/>
  </externalReferences>
  <definedNames>
    <definedName name="_xlnm.Print_Area" localSheetId="0">Portada!$A$1:$K$68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7" i="5" l="1"/>
  <c r="D22" i="16"/>
  <c r="B10" i="16"/>
  <c r="B11" i="16"/>
  <c r="B12" i="16"/>
  <c r="B13" i="16"/>
  <c r="B14" i="16"/>
  <c r="B15" i="16"/>
  <c r="B16" i="16"/>
  <c r="B17" i="16"/>
  <c r="B18" i="16"/>
  <c r="B19" i="16"/>
  <c r="B20" i="16"/>
  <c r="C8" i="16"/>
  <c r="Q8" i="16" s="1"/>
  <c r="C9" i="16"/>
  <c r="O9" i="16" s="1"/>
  <c r="C10" i="16"/>
  <c r="O10" i="16" s="1"/>
  <c r="C11" i="16"/>
  <c r="S11" i="16" s="1"/>
  <c r="C12" i="16"/>
  <c r="Q12" i="16" s="1"/>
  <c r="C13" i="16"/>
  <c r="O13" i="16" s="1"/>
  <c r="C14" i="16"/>
  <c r="Q14" i="16" s="1"/>
  <c r="C15" i="16"/>
  <c r="S15" i="16" s="1"/>
  <c r="C16" i="16"/>
  <c r="U16" i="16" s="1"/>
  <c r="C17" i="16"/>
  <c r="U17" i="16" s="1"/>
  <c r="C18" i="16"/>
  <c r="I18" i="16" s="1"/>
  <c r="C19" i="16"/>
  <c r="Q19" i="16" s="1"/>
  <c r="C20" i="16"/>
  <c r="M20" i="16" s="1"/>
  <c r="B4" i="16"/>
  <c r="C4" i="16"/>
  <c r="U4" i="16" s="1"/>
  <c r="B5" i="16"/>
  <c r="C5" i="16"/>
  <c r="U5" i="16" s="1"/>
  <c r="B6" i="16"/>
  <c r="C6" i="16"/>
  <c r="Q6" i="16" s="1"/>
  <c r="B7" i="16"/>
  <c r="C7" i="16"/>
  <c r="U7" i="16" s="1"/>
  <c r="B8" i="16"/>
  <c r="B9" i="16"/>
  <c r="F22" i="16"/>
  <c r="H22" i="16"/>
  <c r="J22" i="16"/>
  <c r="L22" i="16"/>
  <c r="N22" i="16"/>
  <c r="P22" i="16"/>
  <c r="R22" i="16"/>
  <c r="T22" i="16"/>
  <c r="O12" i="16"/>
  <c r="U10" i="16"/>
  <c r="S9" i="16"/>
  <c r="K9" i="16"/>
  <c r="O8" i="16"/>
  <c r="G8" i="16"/>
  <c r="S19" i="16"/>
  <c r="M19" i="16"/>
  <c r="G19" i="16"/>
  <c r="K19" i="16"/>
  <c r="U15" i="16"/>
  <c r="Q15" i="16"/>
  <c r="O15" i="16"/>
  <c r="M15" i="16"/>
  <c r="I15" i="16"/>
  <c r="G15" i="16"/>
  <c r="E15" i="16"/>
  <c r="E5" i="16"/>
  <c r="K8" i="16"/>
  <c r="S8" i="16"/>
  <c r="M5" i="16"/>
  <c r="S12" i="16"/>
  <c r="E8" i="16"/>
  <c r="M8" i="16"/>
  <c r="U8" i="16"/>
  <c r="U12" i="16"/>
  <c r="I8" i="16"/>
  <c r="I12" i="16"/>
  <c r="K11" i="16"/>
  <c r="M11" i="16"/>
  <c r="U11" i="16"/>
  <c r="O11" i="16"/>
  <c r="Q16" i="16"/>
  <c r="S13" i="16"/>
  <c r="Q11" i="16"/>
  <c r="S16" i="16"/>
  <c r="Q5" i="16"/>
  <c r="U13" i="16"/>
  <c r="K20" i="16"/>
  <c r="I11" i="16"/>
  <c r="G11" i="16"/>
  <c r="K15" i="16"/>
  <c r="E19" i="16"/>
  <c r="M16" i="16"/>
  <c r="G4" i="16"/>
  <c r="O4" i="16"/>
  <c r="S6" i="16"/>
  <c r="G10" i="16"/>
  <c r="I4" i="16"/>
  <c r="Q4" i="16"/>
  <c r="I6" i="16"/>
  <c r="K6" i="16"/>
  <c r="M10" i="16"/>
  <c r="E18" i="16"/>
  <c r="K4" i="16"/>
  <c r="O6" i="16"/>
  <c r="E4" i="16"/>
  <c r="U6" i="16"/>
  <c r="G13" i="16" l="1"/>
  <c r="K17" i="16"/>
  <c r="I17" i="16"/>
  <c r="I9" i="16"/>
  <c r="Q9" i="16"/>
  <c r="O17" i="16"/>
  <c r="E6" i="16"/>
  <c r="M17" i="16"/>
  <c r="M13" i="16"/>
  <c r="K13" i="16"/>
  <c r="Q13" i="16"/>
  <c r="E9" i="16"/>
  <c r="M9" i="16"/>
  <c r="U9" i="16"/>
  <c r="M6" i="16"/>
  <c r="G6" i="16"/>
  <c r="E17" i="16"/>
  <c r="S17" i="16"/>
  <c r="E13" i="16"/>
  <c r="Q17" i="16"/>
  <c r="I13" i="16"/>
  <c r="G9" i="16"/>
  <c r="G17" i="16"/>
  <c r="M4" i="16"/>
  <c r="S4" i="16"/>
  <c r="M18" i="16"/>
  <c r="E11" i="16"/>
  <c r="E7" i="16"/>
  <c r="S7" i="16"/>
  <c r="G18" i="16"/>
  <c r="M7" i="16"/>
  <c r="O14" i="16"/>
  <c r="I7" i="16"/>
  <c r="U14" i="16"/>
  <c r="K10" i="16"/>
  <c r="E16" i="16"/>
  <c r="K16" i="16"/>
  <c r="I16" i="16"/>
  <c r="G5" i="16"/>
  <c r="M12" i="16"/>
  <c r="K12" i="16"/>
  <c r="U20" i="16"/>
  <c r="Q18" i="16"/>
  <c r="I19" i="16"/>
  <c r="K14" i="16"/>
  <c r="S5" i="16"/>
  <c r="O19" i="16"/>
  <c r="G14" i="16"/>
  <c r="U18" i="16"/>
  <c r="E14" i="16"/>
  <c r="K7" i="16"/>
  <c r="M14" i="16"/>
  <c r="Q7" i="16"/>
  <c r="O16" i="16"/>
  <c r="G7" i="16"/>
  <c r="E12" i="16"/>
  <c r="O20" i="16"/>
  <c r="K18" i="16"/>
  <c r="E10" i="16"/>
  <c r="S14" i="16"/>
  <c r="O7" i="16"/>
  <c r="Q10" i="16"/>
  <c r="O18" i="16"/>
  <c r="I10" i="16"/>
  <c r="S18" i="16"/>
  <c r="I14" i="16"/>
  <c r="S20" i="16"/>
  <c r="K5" i="16"/>
  <c r="E20" i="16"/>
  <c r="I5" i="16"/>
  <c r="G16" i="16"/>
  <c r="I20" i="16"/>
  <c r="Q20" i="16"/>
  <c r="O5" i="16"/>
  <c r="G20" i="16"/>
  <c r="U19" i="16"/>
  <c r="S10" i="16"/>
  <c r="G12" i="16"/>
  <c r="O22" i="16" l="1"/>
  <c r="E22" i="16"/>
  <c r="S22" i="16"/>
  <c r="U22" i="16"/>
  <c r="I22" i="16"/>
  <c r="Q22" i="16"/>
  <c r="M22" i="16"/>
  <c r="K22" i="16"/>
  <c r="G22" i="16"/>
</calcChain>
</file>

<file path=xl/sharedStrings.xml><?xml version="1.0" encoding="utf-8"?>
<sst xmlns="http://schemas.openxmlformats.org/spreadsheetml/2006/main" count="357" uniqueCount="270">
  <si>
    <t>Nom:</t>
  </si>
  <si>
    <t>Data:</t>
  </si>
  <si>
    <t>Signatura</t>
  </si>
  <si>
    <t>DISSENY</t>
  </si>
  <si>
    <t>HOMOLOGACIÓ</t>
  </si>
  <si>
    <t>MODIFICACIÓ PRODUCTE ACABAT</t>
  </si>
  <si>
    <t>CONTRATIPUS</t>
  </si>
  <si>
    <t>CODI</t>
  </si>
  <si>
    <t>PREU</t>
  </si>
  <si>
    <t>MATERIA PRIMERA</t>
  </si>
  <si>
    <t>DATA</t>
  </si>
  <si>
    <t>DETERMINACION DE LA BASICIDAD EN UNA SAL DE CROMO</t>
  </si>
  <si>
    <t>QSA-046</t>
  </si>
  <si>
    <t>DETERMINACION DEL CR2O3</t>
  </si>
  <si>
    <t>QSA-047</t>
  </si>
  <si>
    <t>INSOLUBLES Y ENSAYO FILTRO</t>
  </si>
  <si>
    <t>DETERMINACION DE LA D.Q.O.</t>
  </si>
  <si>
    <t>QSA-045</t>
  </si>
  <si>
    <t>PUNTO DE FUSION</t>
  </si>
  <si>
    <t>QSA-044</t>
  </si>
  <si>
    <t>ENSAYO DE COLOR EN UNA ANILINA</t>
  </si>
  <si>
    <t>QSA-043</t>
  </si>
  <si>
    <t>INDICE DE ESTERIFICACION</t>
  </si>
  <si>
    <t>QSA-042</t>
  </si>
  <si>
    <t>SOLUBILIDAD AL 50%</t>
  </si>
  <si>
    <t>QSA-041</t>
  </si>
  <si>
    <t>ESTABILIDAD DE UNA EMULSION EN AGUA DURA</t>
  </si>
  <si>
    <t>QSA-040</t>
  </si>
  <si>
    <t>TAMAÑO DE PARTICULA CON GRINDOMETRO</t>
  </si>
  <si>
    <t>QSA-039</t>
  </si>
  <si>
    <t>APLICACIÓN A PISTOLA DE UNA LACA</t>
  </si>
  <si>
    <t>QSA-038</t>
  </si>
  <si>
    <t>QSA-036</t>
  </si>
  <si>
    <t>EMULSION AL 10%  EN UNA LACA</t>
  </si>
  <si>
    <t>QSA-035</t>
  </si>
  <si>
    <t>QSA-034</t>
  </si>
  <si>
    <t>EXTENSION AL 100% EN UN PUGMENTO</t>
  </si>
  <si>
    <t>QSA-033</t>
  </si>
  <si>
    <t>ESTABILIDAD DE LA DILUCION CON AGUA</t>
  </si>
  <si>
    <t>QSA-032</t>
  </si>
  <si>
    <t>DETERM.  BACTERIOLOGICA ANAEROBIA COLI Y SALMONELA</t>
  </si>
  <si>
    <t>QSA-031</t>
  </si>
  <si>
    <t>DETERMINACION  BACTERIOLOGICA ANAEROBIA TOTAL</t>
  </si>
  <si>
    <t>QSA-030</t>
  </si>
  <si>
    <t>CLORUROS</t>
  </si>
  <si>
    <t>QSA-029</t>
  </si>
  <si>
    <t>CONDUCTIVIDAD</t>
  </si>
  <si>
    <t>QSA-028</t>
  </si>
  <si>
    <t>QSA-027</t>
  </si>
  <si>
    <t>INDICE DE SAPONIFICACION</t>
  </si>
  <si>
    <t>QSA-026</t>
  </si>
  <si>
    <t>INDICE DE YODO</t>
  </si>
  <si>
    <t>QSA-025</t>
  </si>
  <si>
    <t>INDICE DE ACIDEZ</t>
  </si>
  <si>
    <t>QSA-024</t>
  </si>
  <si>
    <t>DUREZA DEL AGUA</t>
  </si>
  <si>
    <t>QSA-023</t>
  </si>
  <si>
    <t>ASPECTO DE LA EMULSION</t>
  </si>
  <si>
    <t>QSA-022</t>
  </si>
  <si>
    <t>ESTABILIDAD DE LA EMULSION</t>
  </si>
  <si>
    <t>QSA-021</t>
  </si>
  <si>
    <t>SO3 COMBINADO</t>
  </si>
  <si>
    <t>QSA-020</t>
  </si>
  <si>
    <t>PUNTO DE ENTURBIAMIENTO</t>
  </si>
  <si>
    <t>QSA-019</t>
  </si>
  <si>
    <t>INDICE DE ALCALINIDAD</t>
  </si>
  <si>
    <t>QSA-018</t>
  </si>
  <si>
    <t>ESTABILIDAD DE LA EMULSION EN BAÑO VEGETAL</t>
  </si>
  <si>
    <t>QSA-017</t>
  </si>
  <si>
    <t>ESTABILIDAD DE LA EMULSION EN BAÑO DE CROMO RECURTICION</t>
  </si>
  <si>
    <t>QSA-016</t>
  </si>
  <si>
    <t>ESTABILIDAD DE LA EMULSION EN BAÑO DE CROMO CURTICION</t>
  </si>
  <si>
    <t>QSA-015</t>
  </si>
  <si>
    <t>ESTABILIDAD DE LA EMULSION EN BAÑO ALCALINO</t>
  </si>
  <si>
    <t>QSA-014</t>
  </si>
  <si>
    <t>ESTABILIDAD DE LA EMULSION EN BAÑO ACIDO</t>
  </si>
  <si>
    <t>QSA-013</t>
  </si>
  <si>
    <t>PODER EMULSIONANTE</t>
  </si>
  <si>
    <t>QSA-012</t>
  </si>
  <si>
    <t>EMULSION 10%</t>
  </si>
  <si>
    <t>QSA-011</t>
  </si>
  <si>
    <t>DENSIDAD CON PICNOMETRO</t>
  </si>
  <si>
    <t>QSA-010 B</t>
  </si>
  <si>
    <t>DENSIDAD POR PESADA</t>
  </si>
  <si>
    <t>QSA-010 A</t>
  </si>
  <si>
    <t>DENSIDAD CON DENSIMETRO</t>
  </si>
  <si>
    <t>QSA-010</t>
  </si>
  <si>
    <t>VISCOSIDAD BROOKFIELD</t>
  </si>
  <si>
    <t>QSA-009 B</t>
  </si>
  <si>
    <t>VISCOSIDAD COPA FORD</t>
  </si>
  <si>
    <t>QSA-009</t>
  </si>
  <si>
    <t>% CENIZAS</t>
  </si>
  <si>
    <t>QSA-008</t>
  </si>
  <si>
    <t>% HUMEDAD</t>
  </si>
  <si>
    <t>QSA-007</t>
  </si>
  <si>
    <t>% AGUA</t>
  </si>
  <si>
    <t>QSA-006</t>
  </si>
  <si>
    <t>% SOLIDOS</t>
  </si>
  <si>
    <t>QSA-005</t>
  </si>
  <si>
    <t>pH 1%</t>
  </si>
  <si>
    <t>QSA-004</t>
  </si>
  <si>
    <t>pH 10%</t>
  </si>
  <si>
    <t>QSA-003</t>
  </si>
  <si>
    <t>pH 100%</t>
  </si>
  <si>
    <t>QSA-002</t>
  </si>
  <si>
    <t>ASPECTO</t>
  </si>
  <si>
    <t>QSA-001</t>
  </si>
  <si>
    <t>ANALISIS</t>
  </si>
  <si>
    <t>NORMA</t>
  </si>
  <si>
    <t>COMENTARIS:</t>
  </si>
  <si>
    <t>NOTES</t>
  </si>
  <si>
    <t>CHEMICAL</t>
  </si>
  <si>
    <t>ºC</t>
  </si>
  <si>
    <t>%</t>
  </si>
  <si>
    <t>OPERATION</t>
  </si>
  <si>
    <t>ORIGIN</t>
  </si>
  <si>
    <t>LEATHER TYPE</t>
  </si>
  <si>
    <t>ARTICLE</t>
  </si>
  <si>
    <t>DATE</t>
  </si>
  <si>
    <t>CUSTOMER</t>
  </si>
  <si>
    <t xml:space="preserve">CONCLUSIONS: </t>
  </si>
  <si>
    <t>PROVEÏDOR</t>
  </si>
  <si>
    <t>RESULTAT FINAL</t>
  </si>
  <si>
    <t>ESGOTAMENT BANY</t>
  </si>
  <si>
    <t>PH INICAL</t>
  </si>
  <si>
    <t>PH FINAL</t>
  </si>
  <si>
    <t>TINTURA</t>
  </si>
  <si>
    <t>PENETRACIÓ TINTURA</t>
  </si>
  <si>
    <t>BRILLO</t>
  </si>
  <si>
    <t>FRECS HUMITS</t>
  </si>
  <si>
    <t>FRECS SECS</t>
  </si>
  <si>
    <t>REPELENCIA AIGUA</t>
  </si>
  <si>
    <t>SOLTURA DE FLOR</t>
  </si>
  <si>
    <t>TACTE</t>
  </si>
  <si>
    <t>PLENITUD</t>
  </si>
  <si>
    <t>PRODUCTE / REFERENCIA</t>
  </si>
  <si>
    <t xml:space="preserve">PRODUCTE </t>
  </si>
  <si>
    <t>REFERENCIA</t>
  </si>
  <si>
    <t xml:space="preserve">DATA </t>
  </si>
  <si>
    <t>PODER EMUL.</t>
  </si>
  <si>
    <t>BANY CROM</t>
  </si>
  <si>
    <t>BANY ACID</t>
  </si>
  <si>
    <t>BANY ALCALI</t>
  </si>
  <si>
    <t>%SOLIDS</t>
  </si>
  <si>
    <t>%AIGUA</t>
  </si>
  <si>
    <t>Ph 10%</t>
  </si>
  <si>
    <t>COST</t>
  </si>
  <si>
    <t>PER FER:</t>
  </si>
  <si>
    <t>Responsable</t>
  </si>
  <si>
    <t>Revisió</t>
  </si>
  <si>
    <t>Verificació</t>
  </si>
  <si>
    <t>Temps</t>
  </si>
  <si>
    <t>ANALISI QUÍMIC</t>
  </si>
  <si>
    <t>ASPECTE</t>
  </si>
  <si>
    <t>TOTAL</t>
  </si>
  <si>
    <t>7</t>
  </si>
  <si>
    <t>6</t>
  </si>
  <si>
    <t>5</t>
  </si>
  <si>
    <t>4</t>
  </si>
  <si>
    <t>3</t>
  </si>
  <si>
    <t>2</t>
  </si>
  <si>
    <t>8</t>
  </si>
  <si>
    <t>9</t>
  </si>
  <si>
    <t>THICKNESS</t>
  </si>
  <si>
    <t>OBSERVACIONS</t>
  </si>
  <si>
    <t>SED</t>
  </si>
  <si>
    <t>OBRIR ESTUDI</t>
  </si>
  <si>
    <t>PROGRAMAR TASQUES</t>
  </si>
  <si>
    <t>REALITZAR TASQUES</t>
  </si>
  <si>
    <t>VALORAR RESULTATS</t>
  </si>
  <si>
    <t>TANCAR ESTUDI</t>
  </si>
  <si>
    <t>FILM SÒLIDS QUALITATIU</t>
  </si>
  <si>
    <t>EXTENSION 100%</t>
  </si>
  <si>
    <t>SOLUBILITAT AL 10% EN AIGUA CALENTA A 60ºC</t>
  </si>
  <si>
    <t>SOLUBILIDAD AL 10% EN AIGUA A TEMPERATURA AMBIENT</t>
  </si>
  <si>
    <t>PREU:</t>
  </si>
  <si>
    <t>PROPIETATS APLICATIVES:</t>
  </si>
  <si>
    <t>PROPIETATS QUIMIQUES:</t>
  </si>
  <si>
    <t>ALTRES:</t>
  </si>
  <si>
    <t xml:space="preserve">REVISIÓ: </t>
  </si>
  <si>
    <t>SALVADOR ESQUERRA DOT</t>
  </si>
  <si>
    <t>CONSEQÜÈNCIES ERROR DISSENY:</t>
  </si>
  <si>
    <t>CONCEPTES A TENIR EN COMPTE:</t>
  </si>
  <si>
    <t>NA</t>
  </si>
  <si>
    <t xml:space="preserve"> </t>
  </si>
  <si>
    <t>ITEM</t>
  </si>
  <si>
    <t>WEIGHT</t>
  </si>
  <si>
    <t>TIME</t>
  </si>
  <si>
    <t>Imprès 1.2  Ordre d'estudi</t>
  </si>
  <si>
    <t>X</t>
  </si>
  <si>
    <t>AM</t>
  </si>
  <si>
    <t>WATER</t>
  </si>
  <si>
    <t>FAMILIA PRODUCTE:  WET END</t>
  </si>
  <si>
    <t>60'</t>
  </si>
  <si>
    <t>30'</t>
  </si>
  <si>
    <r>
      <t xml:space="preserve">VERIFICACIÓ: </t>
    </r>
    <r>
      <rPr>
        <sz val="9"/>
        <rFont val="Calibri"/>
        <family val="2"/>
        <scheme val="minor"/>
      </rPr>
      <t xml:space="preserve">ANGELS  MORENO ALIBAU   </t>
    </r>
  </si>
  <si>
    <r>
      <t xml:space="preserve">VALIDACIÓ: </t>
    </r>
    <r>
      <rPr>
        <sz val="9"/>
        <rFont val="Calibri"/>
        <family val="2"/>
        <scheme val="minor"/>
      </rPr>
      <t>SALVADOR ESQUERRA  DOT</t>
    </r>
  </si>
  <si>
    <t>CLIENT/ PROVEÏDOR: QUIMSER</t>
  </si>
  <si>
    <t>QUIMSER</t>
  </si>
  <si>
    <t>ANTIBAC RC</t>
  </si>
  <si>
    <t>DRAIN / WASH</t>
  </si>
  <si>
    <t>FORMIC ACID</t>
  </si>
  <si>
    <t>TANNING</t>
  </si>
  <si>
    <t>SALT</t>
  </si>
  <si>
    <t>10'</t>
  </si>
  <si>
    <t>oBé=7</t>
  </si>
  <si>
    <t>120'</t>
  </si>
  <si>
    <t>IN THE MORNING</t>
  </si>
  <si>
    <t>RAW MATERIAL , COW</t>
  </si>
  <si>
    <t>PRE-SOAKING</t>
  </si>
  <si>
    <t>ANTIBAC Z</t>
  </si>
  <si>
    <t>SODIUM CARBONATE (SODA ASH)</t>
  </si>
  <si>
    <t>TRD-27</t>
  </si>
  <si>
    <t xml:space="preserve"> DRAIN</t>
  </si>
  <si>
    <t>SOAKING</t>
  </si>
  <si>
    <t>TRD-HB</t>
  </si>
  <si>
    <t xml:space="preserve">TRD - 27 </t>
  </si>
  <si>
    <t>Run 6h. Night in to the bath and next day, run 3h. control pH=10,2</t>
  </si>
  <si>
    <t>LIMING</t>
  </si>
  <si>
    <t>BACTOL EN</t>
  </si>
  <si>
    <t>LIME</t>
  </si>
  <si>
    <t xml:space="preserve"> DRAIN / WASH</t>
  </si>
  <si>
    <t>TO FLESH  &amp; TO SAMMY</t>
  </si>
  <si>
    <t>DELIMING</t>
  </si>
  <si>
    <t>RESKAL S</t>
  </si>
  <si>
    <t>SODIUM BISULFITE</t>
  </si>
  <si>
    <t>BATING</t>
  </si>
  <si>
    <t xml:space="preserve">RINDOL RN -N </t>
  </si>
  <si>
    <t>PICKLE</t>
  </si>
  <si>
    <t>º Be = 6,5 - 7,0</t>
  </si>
  <si>
    <t>FORMIC ACID (3X10')</t>
  </si>
  <si>
    <t>40'</t>
  </si>
  <si>
    <t>SULFURIC ACID</t>
  </si>
  <si>
    <t>3h</t>
  </si>
  <si>
    <t>MECHANIZATION: KEEP THE LEATHER IN PICKLE OR TANNING</t>
  </si>
  <si>
    <t>COMMENTS:</t>
  </si>
  <si>
    <r>
      <t xml:space="preserve">CODI:  </t>
    </r>
    <r>
      <rPr>
        <b/>
        <sz val="20"/>
        <color rgb="FFFF0000"/>
        <rFont val="Calibri"/>
        <family val="2"/>
        <scheme val="minor"/>
      </rPr>
      <t>EA-R-20004</t>
    </r>
  </si>
  <si>
    <t>PRODUCTE   :COW BEAMHOUSE</t>
  </si>
  <si>
    <t>OBJECTIU:  FER RIBERA AMB L'OJHA</t>
  </si>
  <si>
    <t>15/1/2020: LA PELL HA QUEDAT CORRECTE</t>
  </si>
  <si>
    <t>TANNING WITH OMPLEX R</t>
  </si>
  <si>
    <t>PICKLE WEIGHT</t>
  </si>
  <si>
    <t>pH=3,5</t>
  </si>
  <si>
    <t>CHROM 33</t>
  </si>
  <si>
    <t>SEROIL FO</t>
  </si>
  <si>
    <t>OMPLEX R</t>
  </si>
  <si>
    <t>2H</t>
  </si>
  <si>
    <t>pH= 3,3</t>
  </si>
  <si>
    <t>4H</t>
  </si>
  <si>
    <t>pH= 3,6-3,9</t>
  </si>
  <si>
    <t>MECHANIZATION:PILE UP  and TO SAMMY</t>
  </si>
  <si>
    <t xml:space="preserve">   30:00:00</t>
  </si>
  <si>
    <t xml:space="preserve">COW BEAMHOUSE </t>
  </si>
  <si>
    <t xml:space="preserve">TRD -H-3 </t>
  </si>
  <si>
    <t>5H</t>
  </si>
  <si>
    <t xml:space="preserve">pH=8,79  //  oBé=3,5 </t>
  </si>
  <si>
    <t>pH=9,44  //  oBé=2,5</t>
  </si>
  <si>
    <t>TRD-H-3</t>
  </si>
  <si>
    <t>45'</t>
  </si>
  <si>
    <t>SODIUM SULPHUR</t>
  </si>
  <si>
    <t>pH= 12,57</t>
  </si>
  <si>
    <t>FILTER</t>
  </si>
  <si>
    <t>RUN NIGHT (r.m.p=1)</t>
  </si>
  <si>
    <t>20'</t>
  </si>
  <si>
    <t xml:space="preserve"> DRAIN  </t>
  </si>
  <si>
    <t>90'</t>
  </si>
  <si>
    <t xml:space="preserve"> pH=8,5</t>
  </si>
  <si>
    <t>pH=3,1</t>
  </si>
  <si>
    <t>TRD-72</t>
  </si>
  <si>
    <t>TRD - 72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</si>
</sst>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\-yyyy;@"/>
    <numFmt numFmtId="165" formatCode="h:mm;@"/>
    <numFmt numFmtId="166" formatCode="0.0"/>
  </numFmts>
  <fonts count="37">
    <font>
      <sz val="10"/>
      <name val="Arial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3"/>
      <name val="Arial"/>
      <family val="2"/>
    </font>
    <font>
      <b/>
      <sz val="10"/>
      <color theme="0"/>
      <name val="Arial"/>
      <family val="2"/>
    </font>
    <font>
      <b/>
      <sz val="13"/>
      <color theme="0"/>
      <name val="Arial"/>
      <family val="2"/>
    </font>
    <font>
      <sz val="8"/>
      <color theme="2"/>
      <name val="Arial"/>
      <family val="2"/>
    </font>
    <font>
      <sz val="10"/>
      <color theme="2"/>
      <name val="Arial"/>
      <family val="2"/>
    </font>
    <font>
      <b/>
      <sz val="20"/>
      <name val="Calibri"/>
      <family val="2"/>
      <scheme val="minor"/>
    </font>
    <font>
      <sz val="12"/>
      <name val="Calibri"/>
      <family val="2"/>
      <scheme val="minor"/>
    </font>
    <font>
      <b/>
      <sz val="13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b/>
      <sz val="10"/>
      <name val="DIN"/>
    </font>
    <font>
      <b/>
      <sz val="10"/>
      <color rgb="FFFF0000"/>
      <name val="DIN"/>
    </font>
    <font>
      <sz val="18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DIN"/>
    </font>
    <font>
      <b/>
      <sz val="10"/>
      <color theme="0"/>
      <name val="Calibri"/>
      <family val="2"/>
      <scheme val="minor"/>
    </font>
    <font>
      <b/>
      <sz val="10"/>
      <color theme="0"/>
      <name val="DIN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  <fill>
      <patternFill patternType="solid">
        <fgColor theme="6"/>
        <bgColor indexed="64"/>
      </patternFill>
    </fill>
  </fills>
  <borders count="1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theme="0" tint="-0.14999847407452621"/>
      </top>
      <bottom style="dotted">
        <color theme="0" tint="-0.14999847407452621"/>
      </bottom>
      <diagonal/>
    </border>
    <border>
      <left/>
      <right/>
      <top style="dotted">
        <color theme="0" tint="-0.14999847407452621"/>
      </top>
      <bottom style="dotted">
        <color theme="0" tint="-0.14999847407452621"/>
      </bottom>
      <diagonal/>
    </border>
    <border>
      <left/>
      <right style="medium">
        <color indexed="64"/>
      </right>
      <top style="dotted">
        <color theme="0" tint="-0.14999847407452621"/>
      </top>
      <bottom style="dotted">
        <color theme="0" tint="-0.1499984740745262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theme="0" tint="-0.14999847407452621"/>
      </top>
      <bottom style="thin">
        <color indexed="64"/>
      </bottom>
      <diagonal/>
    </border>
    <border>
      <left/>
      <right/>
      <top style="dotted">
        <color theme="0" tint="-0.14999847407452621"/>
      </top>
      <bottom style="thin">
        <color indexed="64"/>
      </bottom>
      <diagonal/>
    </border>
    <border>
      <left/>
      <right style="medium">
        <color indexed="64"/>
      </right>
      <top style="dotted">
        <color theme="0" tint="-0.14999847407452621"/>
      </top>
      <bottom style="thin">
        <color indexed="64"/>
      </bottom>
      <diagonal/>
    </border>
    <border>
      <left style="thick">
        <color theme="0"/>
      </left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8937"/>
      </bottom>
      <diagonal/>
    </border>
    <border>
      <left style="thin">
        <color indexed="64"/>
      </left>
      <right style="thin">
        <color rgb="FF008937"/>
      </right>
      <top style="thin">
        <color indexed="64"/>
      </top>
      <bottom style="thin">
        <color rgb="FF008937"/>
      </bottom>
      <diagonal/>
    </border>
    <border>
      <left style="thin">
        <color rgb="FF008937"/>
      </left>
      <right/>
      <top style="thin">
        <color indexed="64"/>
      </top>
      <bottom style="thin">
        <color rgb="FF008937"/>
      </bottom>
      <diagonal/>
    </border>
    <border>
      <left/>
      <right/>
      <top style="thin">
        <color indexed="64"/>
      </top>
      <bottom style="thin">
        <color rgb="FF008937"/>
      </bottom>
      <diagonal/>
    </border>
    <border>
      <left style="thin">
        <color rgb="FF008937"/>
      </left>
      <right style="thin">
        <color indexed="64"/>
      </right>
      <top style="thin">
        <color indexed="64"/>
      </top>
      <bottom style="thin">
        <color rgb="FF008937"/>
      </bottom>
      <diagonal/>
    </border>
    <border>
      <left style="thin">
        <color indexed="64"/>
      </left>
      <right/>
      <top style="thin">
        <color indexed="64"/>
      </top>
      <bottom style="thin">
        <color rgb="FF008937"/>
      </bottom>
      <diagonal/>
    </border>
    <border>
      <left/>
      <right style="thin">
        <color indexed="64"/>
      </right>
      <top style="thin">
        <color indexed="64"/>
      </top>
      <bottom style="thin">
        <color rgb="FF008937"/>
      </bottom>
      <diagonal/>
    </border>
    <border>
      <left style="thin">
        <color indexed="64"/>
      </left>
      <right style="thin">
        <color indexed="64"/>
      </right>
      <top style="thin">
        <color rgb="FF008937"/>
      </top>
      <bottom style="thin">
        <color indexed="64"/>
      </bottom>
      <diagonal/>
    </border>
    <border>
      <left style="thin">
        <color indexed="64"/>
      </left>
      <right style="thin">
        <color rgb="FF008937"/>
      </right>
      <top style="thin">
        <color rgb="FF008937"/>
      </top>
      <bottom style="thin">
        <color indexed="64"/>
      </bottom>
      <diagonal/>
    </border>
    <border>
      <left style="thin">
        <color rgb="FF008937"/>
      </left>
      <right style="thin">
        <color indexed="64"/>
      </right>
      <top style="thin">
        <color rgb="FF008937"/>
      </top>
      <bottom style="thin">
        <color indexed="64"/>
      </bottom>
      <diagonal/>
    </border>
    <border>
      <left/>
      <right style="thin">
        <color rgb="FF008937"/>
      </right>
      <top style="thin">
        <color indexed="64"/>
      </top>
      <bottom style="thin">
        <color rgb="FF008937"/>
      </bottom>
      <diagonal/>
    </border>
    <border>
      <left style="thin">
        <color indexed="64"/>
      </left>
      <right/>
      <top style="thin">
        <color rgb="FF008937"/>
      </top>
      <bottom style="thin">
        <color indexed="64"/>
      </bottom>
      <diagonal/>
    </border>
    <border>
      <left/>
      <right style="thin">
        <color rgb="FF008937"/>
      </right>
      <top style="thin">
        <color rgb="FF008937"/>
      </top>
      <bottom style="thin">
        <color indexed="64"/>
      </bottom>
      <diagonal/>
    </border>
    <border>
      <left/>
      <right style="thin">
        <color rgb="FF008937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rgb="FF008937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rgb="FF008937"/>
      </bottom>
      <diagonal/>
    </border>
    <border>
      <left/>
      <right/>
      <top style="thin">
        <color theme="0"/>
      </top>
      <bottom style="thin">
        <color rgb="FF008937"/>
      </bottom>
      <diagonal/>
    </border>
    <border>
      <left/>
      <right style="thin">
        <color indexed="64"/>
      </right>
      <top style="thin">
        <color theme="0"/>
      </top>
      <bottom style="thin">
        <color rgb="FF008937"/>
      </bottom>
      <diagonal/>
    </border>
    <border>
      <left style="thin">
        <color theme="0" tint="-0.499984740745262"/>
      </left>
      <right/>
      <top style="thin">
        <color rgb="FF008937"/>
      </top>
      <bottom style="thin">
        <color rgb="FF008937"/>
      </bottom>
      <diagonal/>
    </border>
    <border>
      <left/>
      <right/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indexed="64"/>
      </right>
      <top style="thin">
        <color rgb="FF008937"/>
      </top>
      <bottom style="thin">
        <color rgb="FF008937"/>
      </bottom>
      <diagonal/>
    </border>
    <border>
      <left style="thin">
        <color indexed="64"/>
      </left>
      <right/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/>
      <diagonal/>
    </border>
    <border>
      <left style="thin">
        <color theme="0" tint="-0.499984740745262"/>
      </left>
      <right/>
      <top style="thin">
        <color rgb="FF008937"/>
      </top>
      <bottom/>
      <diagonal/>
    </border>
    <border>
      <left/>
      <right/>
      <top style="thin">
        <color rgb="FF008937"/>
      </top>
      <bottom/>
      <diagonal/>
    </border>
    <border>
      <left/>
      <right style="thin">
        <color theme="0" tint="-0.499984740745262"/>
      </right>
      <top style="thin">
        <color rgb="FF008937"/>
      </top>
      <bottom/>
      <diagonal/>
    </border>
    <border>
      <left/>
      <right style="thin">
        <color indexed="64"/>
      </right>
      <top style="thin">
        <color rgb="FF008937"/>
      </top>
      <bottom/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indexed="64"/>
      </left>
      <right/>
      <top/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/>
      <bottom style="thin">
        <color rgb="FF008937"/>
      </bottom>
      <diagonal/>
    </border>
    <border>
      <left/>
      <right style="thin">
        <color indexed="64"/>
      </right>
      <top/>
      <bottom style="thin">
        <color rgb="FF008937"/>
      </bottom>
      <diagonal/>
    </border>
    <border>
      <left style="thin">
        <color indexed="64"/>
      </left>
      <right/>
      <top style="thin">
        <color rgb="FF008937"/>
      </top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/>
      <top/>
      <bottom style="thin">
        <color rgb="FF008937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</borders>
  <cellStyleXfs count="2">
    <xf numFmtId="0" fontId="0" fillId="0" borderId="0"/>
    <xf numFmtId="0" fontId="9" fillId="0" borderId="0"/>
  </cellStyleXfs>
  <cellXfs count="38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0" xfId="0" applyNumberFormat="1" applyFont="1"/>
    <xf numFmtId="0" fontId="5" fillId="0" borderId="0" xfId="0" applyFont="1"/>
    <xf numFmtId="0" fontId="2" fillId="0" borderId="12" xfId="0" applyFont="1" applyBorder="1"/>
    <xf numFmtId="0" fontId="2" fillId="0" borderId="4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1"/>
    <xf numFmtId="0" fontId="12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12" fillId="0" borderId="44" xfId="1" applyFont="1" applyBorder="1" applyAlignment="1">
      <alignment horizontal="left" vertical="center"/>
    </xf>
    <xf numFmtId="0" fontId="13" fillId="0" borderId="45" xfId="1" applyFont="1" applyBorder="1" applyAlignment="1">
      <alignment horizontal="left" vertical="center"/>
    </xf>
    <xf numFmtId="0" fontId="12" fillId="0" borderId="46" xfId="1" applyFont="1" applyBorder="1" applyAlignment="1">
      <alignment horizontal="left" vertical="center"/>
    </xf>
    <xf numFmtId="0" fontId="13" fillId="0" borderId="31" xfId="1" applyFont="1" applyBorder="1" applyAlignment="1">
      <alignment horizontal="left" vertical="center"/>
    </xf>
    <xf numFmtId="0" fontId="13" fillId="0" borderId="32" xfId="1" applyFont="1" applyBorder="1" applyAlignment="1">
      <alignment horizontal="left" vertical="center"/>
    </xf>
    <xf numFmtId="0" fontId="12" fillId="0" borderId="47" xfId="1" applyFont="1" applyBorder="1" applyAlignment="1">
      <alignment horizontal="left" vertical="center"/>
    </xf>
    <xf numFmtId="0" fontId="12" fillId="0" borderId="48" xfId="1" applyFont="1" applyBorder="1" applyAlignment="1">
      <alignment horizontal="left" vertical="center"/>
    </xf>
    <xf numFmtId="0" fontId="13" fillId="0" borderId="49" xfId="1" applyFont="1" applyBorder="1" applyAlignment="1">
      <alignment horizontal="left" vertical="center"/>
    </xf>
    <xf numFmtId="0" fontId="13" fillId="0" borderId="4" xfId="1" applyFont="1" applyBorder="1" applyAlignment="1">
      <alignment horizontal="left"/>
    </xf>
    <xf numFmtId="0" fontId="11" fillId="0" borderId="4" xfId="1" applyFont="1" applyBorder="1"/>
    <xf numFmtId="0" fontId="9" fillId="0" borderId="4" xfId="1" applyBorder="1"/>
    <xf numFmtId="0" fontId="13" fillId="2" borderId="4" xfId="1" applyFont="1" applyFill="1" applyBorder="1" applyAlignment="1">
      <alignment horizontal="left"/>
    </xf>
    <xf numFmtId="0" fontId="13" fillId="4" borderId="4" xfId="1" applyFont="1" applyFill="1" applyBorder="1" applyAlignment="1">
      <alignment horizontal="left"/>
    </xf>
    <xf numFmtId="0" fontId="11" fillId="4" borderId="4" xfId="1" applyFont="1" applyFill="1" applyBorder="1"/>
    <xf numFmtId="0" fontId="9" fillId="4" borderId="4" xfId="1" applyFill="1" applyBorder="1"/>
    <xf numFmtId="0" fontId="13" fillId="7" borderId="4" xfId="1" applyFont="1" applyFill="1" applyBorder="1" applyAlignment="1">
      <alignment horizontal="left"/>
    </xf>
    <xf numFmtId="0" fontId="13" fillId="7" borderId="1" xfId="1" applyFont="1" applyFill="1" applyBorder="1" applyAlignment="1">
      <alignment horizontal="center"/>
    </xf>
    <xf numFmtId="0" fontId="15" fillId="3" borderId="4" xfId="1" applyFont="1" applyFill="1" applyBorder="1"/>
    <xf numFmtId="0" fontId="13" fillId="0" borderId="2" xfId="1" applyFont="1" applyBorder="1" applyAlignment="1">
      <alignment horizontal="left"/>
    </xf>
    <xf numFmtId="0" fontId="11" fillId="9" borderId="10" xfId="1" applyFont="1" applyFill="1" applyBorder="1"/>
    <xf numFmtId="0" fontId="11" fillId="0" borderId="2" xfId="1" applyFont="1" applyBorder="1"/>
    <xf numFmtId="0" fontId="19" fillId="2" borderId="4" xfId="1" applyFont="1" applyFill="1" applyBorder="1"/>
    <xf numFmtId="0" fontId="20" fillId="2" borderId="4" xfId="1" applyFont="1" applyFill="1" applyBorder="1"/>
    <xf numFmtId="0" fontId="8" fillId="0" borderId="0" xfId="1" applyFont="1"/>
    <xf numFmtId="0" fontId="4" fillId="0" borderId="0" xfId="1" applyFont="1"/>
    <xf numFmtId="0" fontId="8" fillId="0" borderId="0" xfId="1" applyFont="1" applyAlignment="1">
      <alignment vertical="center"/>
    </xf>
    <xf numFmtId="2" fontId="6" fillId="0" borderId="57" xfId="1" applyNumberFormat="1" applyFont="1" applyBorder="1" applyAlignment="1">
      <alignment vertical="center"/>
    </xf>
    <xf numFmtId="2" fontId="6" fillId="0" borderId="58" xfId="1" applyNumberFormat="1" applyFont="1" applyBorder="1" applyAlignment="1">
      <alignment vertical="center"/>
    </xf>
    <xf numFmtId="2" fontId="6" fillId="0" borderId="59" xfId="1" applyNumberFormat="1" applyFont="1" applyBorder="1" applyAlignment="1">
      <alignment vertical="center"/>
    </xf>
    <xf numFmtId="2" fontId="6" fillId="0" borderId="57" xfId="1" applyNumberFormat="1" applyFont="1" applyBorder="1"/>
    <xf numFmtId="0" fontId="8" fillId="0" borderId="59" xfId="1" applyFont="1" applyBorder="1" applyAlignment="1">
      <alignment vertical="center"/>
    </xf>
    <xf numFmtId="0" fontId="6" fillId="0" borderId="60" xfId="1" applyFont="1" applyBorder="1" applyAlignment="1">
      <alignment horizontal="center"/>
    </xf>
    <xf numFmtId="2" fontId="6" fillId="0" borderId="61" xfId="1" applyNumberFormat="1" applyFont="1" applyBorder="1" applyAlignment="1">
      <alignment vertical="center"/>
    </xf>
    <xf numFmtId="2" fontId="6" fillId="0" borderId="62" xfId="1" applyNumberFormat="1" applyFont="1" applyBorder="1" applyAlignment="1">
      <alignment vertical="center"/>
    </xf>
    <xf numFmtId="2" fontId="6" fillId="0" borderId="27" xfId="1" applyNumberFormat="1" applyFont="1" applyBorder="1" applyAlignment="1">
      <alignment vertical="center"/>
    </xf>
    <xf numFmtId="2" fontId="6" fillId="0" borderId="63" xfId="1" applyNumberFormat="1" applyFont="1" applyBorder="1"/>
    <xf numFmtId="0" fontId="8" fillId="0" borderId="27" xfId="1" applyFont="1" applyBorder="1" applyAlignment="1">
      <alignment vertical="center"/>
    </xf>
    <xf numFmtId="0" fontId="6" fillId="0" borderId="29" xfId="1" applyFont="1" applyBorder="1" applyAlignment="1">
      <alignment horizontal="center"/>
    </xf>
    <xf numFmtId="2" fontId="6" fillId="0" borderId="6" xfId="1" applyNumberFormat="1" applyFont="1" applyBorder="1" applyAlignment="1">
      <alignment vertical="center"/>
    </xf>
    <xf numFmtId="2" fontId="6" fillId="0" borderId="27" xfId="1" applyNumberFormat="1" applyFont="1" applyBorder="1"/>
    <xf numFmtId="0" fontId="8" fillId="0" borderId="63" xfId="1" applyFont="1" applyBorder="1" applyAlignment="1">
      <alignment vertical="center"/>
    </xf>
    <xf numFmtId="0" fontId="6" fillId="0" borderId="64" xfId="1" applyFont="1" applyBorder="1" applyAlignment="1">
      <alignment horizontal="center"/>
    </xf>
    <xf numFmtId="2" fontId="6" fillId="0" borderId="65" xfId="1" applyNumberFormat="1" applyFont="1" applyBorder="1" applyAlignment="1">
      <alignment vertical="center"/>
    </xf>
    <xf numFmtId="2" fontId="6" fillId="0" borderId="63" xfId="1" applyNumberFormat="1" applyFont="1" applyBorder="1" applyAlignment="1">
      <alignment vertical="center"/>
    </xf>
    <xf numFmtId="2" fontId="6" fillId="0" borderId="62" xfId="1" applyNumberFormat="1" applyFont="1" applyBorder="1"/>
    <xf numFmtId="0" fontId="8" fillId="0" borderId="28" xfId="1" applyFont="1" applyBorder="1" applyAlignment="1">
      <alignment vertical="center"/>
    </xf>
    <xf numFmtId="2" fontId="6" fillId="0" borderId="30" xfId="1" applyNumberFormat="1" applyFont="1" applyBorder="1" applyAlignment="1">
      <alignment vertical="center"/>
    </xf>
    <xf numFmtId="0" fontId="6" fillId="0" borderId="66" xfId="1" applyFont="1" applyBorder="1" applyAlignment="1">
      <alignment horizontal="center"/>
    </xf>
    <xf numFmtId="2" fontId="6" fillId="0" borderId="67" xfId="1" applyNumberFormat="1" applyFont="1" applyBorder="1"/>
    <xf numFmtId="0" fontId="4" fillId="0" borderId="0" xfId="1" applyFont="1" applyAlignment="1">
      <alignment vertical="center"/>
    </xf>
    <xf numFmtId="2" fontId="6" fillId="0" borderId="40" xfId="1" applyNumberFormat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70" xfId="1" applyFont="1" applyBorder="1" applyAlignment="1">
      <alignment horizontal="center"/>
    </xf>
    <xf numFmtId="0" fontId="8" fillId="0" borderId="71" xfId="1" applyFont="1" applyBorder="1" applyAlignment="1">
      <alignment vertical="center"/>
    </xf>
    <xf numFmtId="2" fontId="6" fillId="0" borderId="71" xfId="1" applyNumberFormat="1" applyFont="1" applyBorder="1" applyAlignment="1">
      <alignment vertical="center"/>
    </xf>
    <xf numFmtId="2" fontId="6" fillId="0" borderId="72" xfId="1" applyNumberFormat="1" applyFont="1" applyBorder="1" applyAlignment="1">
      <alignment vertical="center"/>
    </xf>
    <xf numFmtId="2" fontId="6" fillId="0" borderId="67" xfId="1" applyNumberFormat="1" applyFont="1" applyBorder="1" applyAlignment="1">
      <alignment vertical="center"/>
    </xf>
    <xf numFmtId="2" fontId="6" fillId="0" borderId="73" xfId="1" applyNumberFormat="1" applyFont="1" applyBorder="1" applyAlignment="1">
      <alignment vertical="center"/>
    </xf>
    <xf numFmtId="2" fontId="6" fillId="0" borderId="69" xfId="1" applyNumberFormat="1" applyFont="1" applyBorder="1" applyAlignment="1">
      <alignment vertical="center"/>
    </xf>
    <xf numFmtId="0" fontId="8" fillId="0" borderId="68" xfId="1" applyFont="1" applyBorder="1" applyAlignment="1">
      <alignment vertical="center"/>
    </xf>
    <xf numFmtId="0" fontId="7" fillId="2" borderId="43" xfId="0" applyFont="1" applyFill="1" applyBorder="1"/>
    <xf numFmtId="0" fontId="7" fillId="2" borderId="53" xfId="0" applyFont="1" applyFill="1" applyBorder="1"/>
    <xf numFmtId="0" fontId="22" fillId="0" borderId="4" xfId="0" applyFont="1" applyBorder="1" applyAlignment="1">
      <alignment vertical="top"/>
    </xf>
    <xf numFmtId="0" fontId="22" fillId="0" borderId="15" xfId="0" applyFont="1" applyBorder="1" applyAlignment="1">
      <alignment vertical="top"/>
    </xf>
    <xf numFmtId="0" fontId="22" fillId="0" borderId="74" xfId="0" applyFont="1" applyBorder="1" applyAlignment="1">
      <alignment vertical="top"/>
    </xf>
    <xf numFmtId="0" fontId="22" fillId="0" borderId="16" xfId="0" applyFont="1" applyBorder="1" applyAlignment="1">
      <alignment vertical="top"/>
    </xf>
    <xf numFmtId="0" fontId="22" fillId="0" borderId="17" xfId="0" applyFont="1" applyBorder="1" applyAlignment="1">
      <alignment vertical="top"/>
    </xf>
    <xf numFmtId="0" fontId="3" fillId="2" borderId="68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2" fillId="0" borderId="10" xfId="0" applyFont="1" applyBorder="1" applyAlignment="1">
      <alignment vertical="top"/>
    </xf>
    <xf numFmtId="2" fontId="6" fillId="0" borderId="40" xfId="1" applyNumberFormat="1" applyFont="1" applyBorder="1" applyAlignment="1">
      <alignment horizontal="center" vertical="center"/>
    </xf>
    <xf numFmtId="4" fontId="5" fillId="0" borderId="31" xfId="1" applyNumberFormat="1" applyFont="1" applyBorder="1" applyAlignment="1">
      <alignment vertical="center"/>
    </xf>
    <xf numFmtId="4" fontId="5" fillId="0" borderId="7" xfId="1" applyNumberFormat="1" applyFont="1" applyBorder="1" applyAlignment="1">
      <alignment vertical="center"/>
    </xf>
    <xf numFmtId="0" fontId="5" fillId="11" borderId="66" xfId="1" applyFont="1" applyFill="1" applyBorder="1" applyAlignment="1">
      <alignment horizontal="center"/>
    </xf>
    <xf numFmtId="4" fontId="5" fillId="0" borderId="28" xfId="1" applyNumberFormat="1" applyFont="1" applyBorder="1" applyAlignment="1">
      <alignment vertical="center"/>
    </xf>
    <xf numFmtId="4" fontId="5" fillId="0" borderId="28" xfId="1" applyNumberFormat="1" applyFont="1" applyBorder="1" applyAlignment="1">
      <alignment horizontal="center" vertical="center"/>
    </xf>
    <xf numFmtId="4" fontId="5" fillId="11" borderId="36" xfId="1" applyNumberFormat="1" applyFont="1" applyFill="1" applyBorder="1"/>
    <xf numFmtId="0" fontId="5" fillId="11" borderId="37" xfId="1" applyFont="1" applyFill="1" applyBorder="1"/>
    <xf numFmtId="0" fontId="5" fillId="11" borderId="29" xfId="1" applyFont="1" applyFill="1" applyBorder="1" applyAlignment="1">
      <alignment horizontal="center"/>
    </xf>
    <xf numFmtId="4" fontId="5" fillId="0" borderId="33" xfId="1" applyNumberFormat="1" applyFont="1" applyBorder="1" applyAlignment="1">
      <alignment horizontal="center" vertical="center"/>
    </xf>
    <xf numFmtId="0" fontId="5" fillId="11" borderId="35" xfId="1" applyFont="1" applyFill="1" applyBorder="1" applyAlignment="1">
      <alignment horizontal="center"/>
    </xf>
    <xf numFmtId="2" fontId="24" fillId="7" borderId="38" xfId="1" applyNumberFormat="1" applyFont="1" applyFill="1" applyBorder="1" applyAlignment="1">
      <alignment horizontal="center" vertical="center"/>
    </xf>
    <xf numFmtId="0" fontId="24" fillId="7" borderId="40" xfId="1" applyFont="1" applyFill="1" applyBorder="1" applyAlignment="1">
      <alignment horizontal="center" vertical="center"/>
    </xf>
    <xf numFmtId="0" fontId="24" fillId="7" borderId="41" xfId="1" applyFont="1" applyFill="1" applyBorder="1" applyAlignment="1">
      <alignment horizontal="center" vertical="center"/>
    </xf>
    <xf numFmtId="4" fontId="5" fillId="0" borderId="37" xfId="1" applyNumberFormat="1" applyFont="1" applyBorder="1" applyAlignment="1">
      <alignment vertical="center"/>
    </xf>
    <xf numFmtId="4" fontId="5" fillId="0" borderId="32" xfId="1" applyNumberFormat="1" applyFont="1" applyBorder="1" applyAlignment="1">
      <alignment vertical="center"/>
    </xf>
    <xf numFmtId="4" fontId="5" fillId="0" borderId="34" xfId="1" applyNumberFormat="1" applyFont="1" applyBorder="1" applyAlignment="1">
      <alignment vertical="center"/>
    </xf>
    <xf numFmtId="20" fontId="22" fillId="0" borderId="4" xfId="0" applyNumberFormat="1" applyFont="1" applyBorder="1" applyAlignment="1">
      <alignment vertical="top"/>
    </xf>
    <xf numFmtId="14" fontId="6" fillId="0" borderId="42" xfId="1" applyNumberFormat="1" applyFont="1" applyBorder="1"/>
    <xf numFmtId="0" fontId="11" fillId="8" borderId="4" xfId="1" applyFont="1" applyFill="1" applyBorder="1" applyAlignment="1">
      <alignment horizontal="center"/>
    </xf>
    <xf numFmtId="0" fontId="11" fillId="0" borderId="4" xfId="1" applyFont="1" applyBorder="1" applyAlignment="1">
      <alignment horizontal="center"/>
    </xf>
    <xf numFmtId="14" fontId="11" fillId="0" borderId="4" xfId="1" applyNumberFormat="1" applyFont="1" applyBorder="1" applyAlignment="1">
      <alignment horizontal="center"/>
    </xf>
    <xf numFmtId="0" fontId="22" fillId="0" borderId="4" xfId="0" applyFont="1" applyBorder="1" applyAlignment="1">
      <alignment horizontal="center" vertical="top"/>
    </xf>
    <xf numFmtId="165" fontId="8" fillId="12" borderId="4" xfId="0" applyNumberFormat="1" applyFont="1" applyFill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9" fillId="0" borderId="0" xfId="1" applyAlignment="1">
      <alignment horizontal="center"/>
    </xf>
    <xf numFmtId="0" fontId="22" fillId="0" borderId="4" xfId="0" applyFont="1" applyBorder="1" applyAlignment="1">
      <alignment horizontal="center" vertical="top"/>
    </xf>
    <xf numFmtId="0" fontId="27" fillId="6" borderId="83" xfId="1" applyFont="1" applyFill="1" applyBorder="1" applyAlignment="1">
      <alignment horizontal="left" vertical="center" wrapText="1"/>
    </xf>
    <xf numFmtId="0" fontId="27" fillId="5" borderId="0" xfId="1" applyFont="1" applyFill="1" applyAlignment="1">
      <alignment horizontal="left" vertical="center" wrapText="1"/>
    </xf>
    <xf numFmtId="0" fontId="26" fillId="5" borderId="0" xfId="1" applyFont="1" applyFill="1" applyAlignment="1">
      <alignment horizontal="center" vertical="center" wrapText="1"/>
    </xf>
    <xf numFmtId="0" fontId="28" fillId="6" borderId="85" xfId="1" applyFont="1" applyFill="1" applyBorder="1"/>
    <xf numFmtId="0" fontId="27" fillId="6" borderId="0" xfId="1" applyFont="1" applyFill="1" applyAlignment="1">
      <alignment vertical="top" wrapText="1"/>
    </xf>
    <xf numFmtId="0" fontId="27" fillId="6" borderId="0" xfId="1" applyFont="1" applyFill="1" applyAlignment="1">
      <alignment horizontal="center" vertical="top" wrapText="1"/>
    </xf>
    <xf numFmtId="0" fontId="27" fillId="6" borderId="0" xfId="1" applyFont="1" applyFill="1" applyAlignment="1">
      <alignment vertical="center" wrapText="1"/>
    </xf>
    <xf numFmtId="0" fontId="27" fillId="6" borderId="0" xfId="1" applyFont="1" applyFill="1" applyAlignment="1">
      <alignment horizontal="center" vertical="center" wrapText="1"/>
    </xf>
    <xf numFmtId="0" fontId="27" fillId="6" borderId="86" xfId="1" applyFont="1" applyFill="1" applyBorder="1" applyAlignment="1">
      <alignment vertical="center" wrapText="1"/>
    </xf>
    <xf numFmtId="0" fontId="34" fillId="13" borderId="105" xfId="1" applyFont="1" applyFill="1" applyBorder="1" applyAlignment="1">
      <alignment horizontal="center" vertical="center" wrapText="1"/>
    </xf>
    <xf numFmtId="0" fontId="33" fillId="5" borderId="111" xfId="1" applyFont="1" applyFill="1" applyBorder="1" applyAlignment="1">
      <alignment vertical="center" wrapText="1"/>
    </xf>
    <xf numFmtId="0" fontId="33" fillId="5" borderId="112" xfId="1" applyFont="1" applyFill="1" applyBorder="1" applyAlignment="1">
      <alignment horizontal="center" vertical="center" wrapText="1"/>
    </xf>
    <xf numFmtId="2" fontId="33" fillId="5" borderId="111" xfId="1" applyNumberFormat="1" applyFont="1" applyFill="1" applyBorder="1" applyAlignment="1">
      <alignment vertical="center" wrapText="1"/>
    </xf>
    <xf numFmtId="0" fontId="33" fillId="5" borderId="84" xfId="1" applyFont="1" applyFill="1" applyBorder="1" applyAlignment="1">
      <alignment vertical="center" wrapText="1"/>
    </xf>
    <xf numFmtId="0" fontId="33" fillId="5" borderId="84" xfId="1" applyFont="1" applyFill="1" applyBorder="1" applyAlignment="1">
      <alignment horizontal="center" vertical="center" wrapText="1"/>
    </xf>
    <xf numFmtId="2" fontId="33" fillId="5" borderId="84" xfId="1" applyNumberFormat="1" applyFont="1" applyFill="1" applyBorder="1" applyAlignment="1">
      <alignment vertical="center" wrapText="1"/>
    </xf>
    <xf numFmtId="166" fontId="33" fillId="5" borderId="84" xfId="1" applyNumberFormat="1" applyFont="1" applyFill="1" applyBorder="1" applyAlignment="1">
      <alignment vertical="center" wrapText="1"/>
    </xf>
    <xf numFmtId="0" fontId="9" fillId="6" borderId="0" xfId="1" applyFill="1"/>
    <xf numFmtId="0" fontId="9" fillId="6" borderId="0" xfId="1" applyFill="1" applyAlignment="1">
      <alignment horizontal="center"/>
    </xf>
    <xf numFmtId="166" fontId="33" fillId="5" borderId="111" xfId="1" applyNumberFormat="1" applyFont="1" applyFill="1" applyBorder="1" applyAlignment="1">
      <alignment vertical="center" wrapText="1"/>
    </xf>
    <xf numFmtId="0" fontId="33" fillId="5" borderId="84" xfId="1" applyFont="1" applyFill="1" applyBorder="1" applyAlignment="1">
      <alignment horizontal="center" vertical="center" wrapText="1"/>
    </xf>
    <xf numFmtId="1" fontId="33" fillId="5" borderId="84" xfId="1" applyNumberFormat="1" applyFont="1" applyFill="1" applyBorder="1" applyAlignment="1">
      <alignment vertical="center" wrapText="1"/>
    </xf>
    <xf numFmtId="0" fontId="33" fillId="5" borderId="88" xfId="1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top"/>
    </xf>
    <xf numFmtId="0" fontId="22" fillId="0" borderId="78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0" fontId="22" fillId="0" borderId="75" xfId="0" applyFont="1" applyBorder="1" applyAlignment="1">
      <alignment horizontal="center" vertical="top"/>
    </xf>
    <xf numFmtId="0" fontId="22" fillId="0" borderId="17" xfId="0" applyFont="1" applyBorder="1" applyAlignment="1">
      <alignment horizontal="center" vertical="top"/>
    </xf>
    <xf numFmtId="0" fontId="22" fillId="0" borderId="18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3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20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3" fillId="2" borderId="41" xfId="0" applyFont="1" applyFill="1" applyBorder="1" applyAlignment="1">
      <alignment horizontal="left" vertical="top"/>
    </xf>
    <xf numFmtId="0" fontId="23" fillId="2" borderId="40" xfId="0" applyFont="1" applyFill="1" applyBorder="1" applyAlignment="1">
      <alignment horizontal="left" vertical="top"/>
    </xf>
    <xf numFmtId="0" fontId="23" fillId="2" borderId="38" xfId="0" applyFont="1" applyFill="1" applyBorder="1" applyAlignment="1">
      <alignment horizontal="left" vertical="top"/>
    </xf>
    <xf numFmtId="0" fontId="21" fillId="0" borderId="19" xfId="0" applyFont="1" applyBorder="1"/>
    <xf numFmtId="0" fontId="21" fillId="0" borderId="0" xfId="0" applyFont="1"/>
    <xf numFmtId="0" fontId="21" fillId="0" borderId="20" xfId="0" applyFont="1" applyBorder="1"/>
    <xf numFmtId="0" fontId="1" fillId="0" borderId="76" xfId="0" applyFont="1" applyBorder="1"/>
    <xf numFmtId="0" fontId="1" fillId="0" borderId="9" xfId="0" applyFont="1" applyBorder="1"/>
    <xf numFmtId="0" fontId="1" fillId="0" borderId="77" xfId="0" applyFont="1" applyBorder="1"/>
    <xf numFmtId="0" fontId="23" fillId="0" borderId="19" xfId="0" applyFont="1" applyBorder="1"/>
    <xf numFmtId="0" fontId="23" fillId="0" borderId="0" xfId="0" applyFont="1"/>
    <xf numFmtId="0" fontId="23" fillId="0" borderId="20" xfId="0" applyFont="1" applyBorder="1"/>
    <xf numFmtId="0" fontId="23" fillId="2" borderId="43" xfId="0" applyFont="1" applyFill="1" applyBorder="1"/>
    <xf numFmtId="0" fontId="23" fillId="2" borderId="53" xfId="0" applyFont="1" applyFill="1" applyBorder="1"/>
    <xf numFmtId="0" fontId="23" fillId="2" borderId="42" xfId="0" applyFont="1" applyFill="1" applyBorder="1"/>
    <xf numFmtId="0" fontId="21" fillId="7" borderId="43" xfId="0" applyFont="1" applyFill="1" applyBorder="1" applyAlignment="1">
      <alignment horizontal="center"/>
    </xf>
    <xf numFmtId="0" fontId="21" fillId="7" borderId="53" xfId="0" applyFont="1" applyFill="1" applyBorder="1" applyAlignment="1">
      <alignment horizontal="center"/>
    </xf>
    <xf numFmtId="0" fontId="21" fillId="7" borderId="42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left"/>
    </xf>
    <xf numFmtId="0" fontId="7" fillId="2" borderId="53" xfId="0" applyFont="1" applyFill="1" applyBorder="1" applyAlignment="1">
      <alignment horizontal="left"/>
    </xf>
    <xf numFmtId="0" fontId="7" fillId="2" borderId="42" xfId="0" applyFont="1" applyFill="1" applyBorder="1" applyAlignment="1">
      <alignment horizontal="left"/>
    </xf>
    <xf numFmtId="0" fontId="22" fillId="0" borderId="51" xfId="0" applyFont="1" applyBorder="1" applyAlignment="1">
      <alignment horizontal="center" vertical="top"/>
    </xf>
    <xf numFmtId="0" fontId="22" fillId="0" borderId="52" xfId="0" applyFont="1" applyBorder="1" applyAlignment="1">
      <alignment horizontal="center" vertical="top"/>
    </xf>
    <xf numFmtId="0" fontId="22" fillId="0" borderId="76" xfId="0" applyFont="1" applyBorder="1" applyAlignment="1">
      <alignment horizontal="right" vertical="top"/>
    </xf>
    <xf numFmtId="0" fontId="22" fillId="0" borderId="5" xfId="0" applyFont="1" applyBorder="1" applyAlignment="1">
      <alignment horizontal="right" vertical="top"/>
    </xf>
    <xf numFmtId="0" fontId="22" fillId="0" borderId="79" xfId="0" applyFont="1" applyBorder="1" applyAlignment="1">
      <alignment horizontal="right" vertical="top"/>
    </xf>
    <xf numFmtId="0" fontId="22" fillId="0" borderId="3" xfId="0" applyFont="1" applyBorder="1" applyAlignment="1">
      <alignment horizontal="right" vertical="top"/>
    </xf>
    <xf numFmtId="0" fontId="22" fillId="0" borderId="54" xfId="0" applyFont="1" applyBorder="1" applyAlignment="1">
      <alignment horizontal="right" vertical="top"/>
    </xf>
    <xf numFmtId="0" fontId="22" fillId="0" borderId="55" xfId="0" applyFont="1" applyBorder="1" applyAlignment="1">
      <alignment horizontal="right" vertical="top"/>
    </xf>
    <xf numFmtId="0" fontId="22" fillId="0" borderId="1" xfId="0" applyFont="1" applyBorder="1" applyAlignment="1">
      <alignment horizontal="center" vertical="top"/>
    </xf>
    <xf numFmtId="0" fontId="22" fillId="0" borderId="2" xfId="0" applyFont="1" applyBorder="1" applyAlignment="1">
      <alignment horizontal="center" vertical="top"/>
    </xf>
    <xf numFmtId="0" fontId="8" fillId="12" borderId="1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8" fillId="12" borderId="3" xfId="0" applyFont="1" applyFill="1" applyBorder="1" applyAlignment="1">
      <alignment horizontal="center"/>
    </xf>
    <xf numFmtId="0" fontId="22" fillId="0" borderId="24" xfId="0" applyFont="1" applyBorder="1" applyAlignment="1">
      <alignment horizontal="left" vertical="top"/>
    </xf>
    <xf numFmtId="0" fontId="22" fillId="0" borderId="25" xfId="0" applyFont="1" applyBorder="1" applyAlignment="1">
      <alignment horizontal="left" vertical="top"/>
    </xf>
    <xf numFmtId="0" fontId="22" fillId="0" borderId="26" xfId="0" applyFont="1" applyBorder="1" applyAlignment="1">
      <alignment horizontal="left" vertical="top"/>
    </xf>
    <xf numFmtId="0" fontId="22" fillId="0" borderId="12" xfId="0" applyFont="1" applyBorder="1" applyAlignment="1">
      <alignment horizontal="center" vertical="top"/>
    </xf>
    <xf numFmtId="0" fontId="22" fillId="0" borderId="11" xfId="0" applyFont="1" applyBorder="1" applyAlignment="1">
      <alignment horizontal="center" vertical="top"/>
    </xf>
    <xf numFmtId="0" fontId="2" fillId="0" borderId="8" xfId="0" applyFont="1" applyBorder="1"/>
    <xf numFmtId="0" fontId="2" fillId="0" borderId="5" xfId="0" applyFont="1" applyBorder="1"/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14" xfId="0" applyFont="1" applyBorder="1"/>
    <xf numFmtId="0" fontId="7" fillId="2" borderId="43" xfId="0" applyFont="1" applyFill="1" applyBorder="1"/>
    <xf numFmtId="0" fontId="7" fillId="2" borderId="53" xfId="0" applyFont="1" applyFill="1" applyBorder="1"/>
    <xf numFmtId="0" fontId="7" fillId="2" borderId="42" xfId="0" applyFont="1" applyFill="1" applyBorder="1"/>
    <xf numFmtId="0" fontId="22" fillId="0" borderId="80" xfId="0" applyFont="1" applyBorder="1" applyAlignment="1">
      <alignment horizontal="left" vertical="top"/>
    </xf>
    <xf numFmtId="0" fontId="22" fillId="0" borderId="81" xfId="0" applyFont="1" applyBorder="1" applyAlignment="1">
      <alignment horizontal="left" vertical="top"/>
    </xf>
    <xf numFmtId="0" fontId="22" fillId="0" borderId="82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center" wrapText="1"/>
    </xf>
    <xf numFmtId="0" fontId="22" fillId="0" borderId="51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 wrapText="1"/>
    </xf>
    <xf numFmtId="0" fontId="18" fillId="8" borderId="1" xfId="1" applyFont="1" applyFill="1" applyBorder="1" applyAlignment="1">
      <alignment horizontal="left"/>
    </xf>
    <xf numFmtId="0" fontId="18" fillId="8" borderId="3" xfId="1" applyFont="1" applyFill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3" fillId="0" borderId="3" xfId="1" applyFont="1" applyBorder="1" applyAlignment="1">
      <alignment horizontal="left"/>
    </xf>
    <xf numFmtId="0" fontId="17" fillId="9" borderId="1" xfId="1" applyFont="1" applyFill="1" applyBorder="1" applyAlignment="1">
      <alignment horizontal="center" vertical="center"/>
    </xf>
    <xf numFmtId="0" fontId="17" fillId="9" borderId="3" xfId="1" applyFont="1" applyFill="1" applyBorder="1" applyAlignment="1">
      <alignment horizontal="center" vertical="center"/>
    </xf>
    <xf numFmtId="0" fontId="13" fillId="10" borderId="1" xfId="1" applyFont="1" applyFill="1" applyBorder="1" applyAlignment="1">
      <alignment horizontal="center"/>
    </xf>
    <xf numFmtId="0" fontId="13" fillId="10" borderId="2" xfId="1" applyFont="1" applyFill="1" applyBorder="1" applyAlignment="1">
      <alignment horizontal="center"/>
    </xf>
    <xf numFmtId="0" fontId="16" fillId="0" borderId="1" xfId="1" applyFont="1" applyBorder="1" applyAlignment="1">
      <alignment horizontal="left"/>
    </xf>
    <xf numFmtId="0" fontId="16" fillId="0" borderId="3" xfId="1" applyFont="1" applyBorder="1" applyAlignment="1">
      <alignment horizontal="left"/>
    </xf>
    <xf numFmtId="0" fontId="10" fillId="2" borderId="50" xfId="1" applyFont="1" applyFill="1" applyBorder="1" applyAlignment="1">
      <alignment horizontal="left" vertical="top"/>
    </xf>
    <xf numFmtId="0" fontId="10" fillId="2" borderId="51" xfId="1" applyFont="1" applyFill="1" applyBorder="1" applyAlignment="1">
      <alignment horizontal="left" vertical="top"/>
    </xf>
    <xf numFmtId="0" fontId="10" fillId="2" borderId="19" xfId="1" applyFont="1" applyFill="1" applyBorder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0" fillId="2" borderId="21" xfId="1" applyFont="1" applyFill="1" applyBorder="1" applyAlignment="1">
      <alignment horizontal="left" vertical="top"/>
    </xf>
    <xf numFmtId="0" fontId="10" fillId="2" borderId="22" xfId="1" applyFont="1" applyFill="1" applyBorder="1" applyAlignment="1">
      <alignment horizontal="left" vertical="top"/>
    </xf>
    <xf numFmtId="0" fontId="4" fillId="7" borderId="19" xfId="1" applyFont="1" applyFill="1" applyBorder="1"/>
    <xf numFmtId="0" fontId="4" fillId="7" borderId="0" xfId="1" applyFont="1" applyFill="1"/>
    <xf numFmtId="0" fontId="4" fillId="7" borderId="20" xfId="1" applyFont="1" applyFill="1" applyBorder="1"/>
    <xf numFmtId="0" fontId="4" fillId="7" borderId="21" xfId="1" applyFont="1" applyFill="1" applyBorder="1"/>
    <xf numFmtId="0" fontId="4" fillId="7" borderId="22" xfId="1" applyFont="1" applyFill="1" applyBorder="1"/>
    <xf numFmtId="0" fontId="4" fillId="7" borderId="23" xfId="1" applyFont="1" applyFill="1" applyBorder="1"/>
    <xf numFmtId="0" fontId="3" fillId="7" borderId="50" xfId="1" applyFont="1" applyFill="1" applyBorder="1"/>
    <xf numFmtId="0" fontId="3" fillId="7" borderId="51" xfId="1" applyFont="1" applyFill="1" applyBorder="1"/>
    <xf numFmtId="0" fontId="3" fillId="7" borderId="52" xfId="1" applyFont="1" applyFill="1" applyBorder="1"/>
    <xf numFmtId="49" fontId="24" fillId="2" borderId="39" xfId="1" applyNumberFormat="1" applyFont="1" applyFill="1" applyBorder="1" applyAlignment="1">
      <alignment horizontal="center" vertical="center"/>
    </xf>
    <xf numFmtId="49" fontId="24" fillId="2" borderId="56" xfId="1" applyNumberFormat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left" vertical="center"/>
    </xf>
    <xf numFmtId="0" fontId="6" fillId="0" borderId="56" xfId="1" applyFont="1" applyBorder="1" applyAlignment="1">
      <alignment horizontal="left" vertical="center"/>
    </xf>
    <xf numFmtId="49" fontId="24" fillId="2" borderId="53" xfId="1" applyNumberFormat="1" applyFont="1" applyFill="1" applyBorder="1" applyAlignment="1">
      <alignment horizontal="center" vertical="center"/>
    </xf>
    <xf numFmtId="0" fontId="2" fillId="0" borderId="120" xfId="1" applyFont="1" applyBorder="1" applyAlignment="1">
      <alignment horizontal="center"/>
    </xf>
    <xf numFmtId="0" fontId="2" fillId="0" borderId="117" xfId="1" applyFont="1" applyBorder="1" applyAlignment="1">
      <alignment horizontal="center"/>
    </xf>
    <xf numFmtId="0" fontId="33" fillId="5" borderId="84" xfId="1" applyFont="1" applyFill="1" applyBorder="1" applyAlignment="1">
      <alignment horizontal="center" vertical="center" wrapText="1"/>
    </xf>
    <xf numFmtId="0" fontId="33" fillId="15" borderId="84" xfId="1" applyFont="1" applyFill="1" applyBorder="1" applyAlignment="1">
      <alignment horizontal="center" vertical="center" wrapText="1"/>
    </xf>
    <xf numFmtId="0" fontId="2" fillId="0" borderId="84" xfId="1" applyFont="1" applyBorder="1" applyAlignment="1">
      <alignment horizontal="center"/>
    </xf>
    <xf numFmtId="0" fontId="33" fillId="5" borderId="88" xfId="1" applyFont="1" applyFill="1" applyBorder="1" applyAlignment="1">
      <alignment horizontal="center" vertical="center" wrapText="1"/>
    </xf>
    <xf numFmtId="0" fontId="33" fillId="5" borderId="87" xfId="1" applyFont="1" applyFill="1" applyBorder="1" applyAlignment="1">
      <alignment horizontal="center" vertical="center" wrapText="1"/>
    </xf>
    <xf numFmtId="0" fontId="33" fillId="5" borderId="89" xfId="1" applyFont="1" applyFill="1" applyBorder="1" applyAlignment="1">
      <alignment horizontal="center" vertical="center" wrapText="1"/>
    </xf>
    <xf numFmtId="0" fontId="2" fillId="0" borderId="88" xfId="1" applyFont="1" applyBorder="1" applyAlignment="1">
      <alignment horizontal="center"/>
    </xf>
    <xf numFmtId="0" fontId="2" fillId="0" borderId="89" xfId="1" applyFont="1" applyBorder="1" applyAlignment="1">
      <alignment horizontal="center"/>
    </xf>
    <xf numFmtId="0" fontId="33" fillId="15" borderId="129" xfId="1" applyFont="1" applyFill="1" applyBorder="1" applyAlignment="1">
      <alignment horizontal="center" vertical="center" wrapText="1"/>
    </xf>
    <xf numFmtId="0" fontId="33" fillId="15" borderId="130" xfId="1" applyFont="1" applyFill="1" applyBorder="1" applyAlignment="1">
      <alignment horizontal="center" vertical="center" wrapText="1"/>
    </xf>
    <xf numFmtId="0" fontId="33" fillId="15" borderId="143" xfId="1" applyFont="1" applyFill="1" applyBorder="1" applyAlignment="1">
      <alignment horizontal="center" vertical="center" wrapText="1"/>
    </xf>
    <xf numFmtId="0" fontId="33" fillId="15" borderId="144" xfId="1" applyFont="1" applyFill="1" applyBorder="1" applyAlignment="1">
      <alignment horizontal="center" vertical="center" wrapText="1"/>
    </xf>
    <xf numFmtId="0" fontId="33" fillId="15" borderId="134" xfId="1" applyFont="1" applyFill="1" applyBorder="1" applyAlignment="1">
      <alignment horizontal="center" vertical="center" wrapText="1"/>
    </xf>
    <xf numFmtId="0" fontId="33" fillId="15" borderId="135" xfId="1" applyFont="1" applyFill="1" applyBorder="1" applyAlignment="1">
      <alignment horizontal="center" vertical="center" wrapText="1"/>
    </xf>
    <xf numFmtId="0" fontId="36" fillId="9" borderId="137" xfId="1" applyFont="1" applyFill="1" applyBorder="1" applyAlignment="1">
      <alignment horizontal="center" vertical="center"/>
    </xf>
    <xf numFmtId="0" fontId="36" fillId="9" borderId="138" xfId="1" applyFont="1" applyFill="1" applyBorder="1" applyAlignment="1">
      <alignment horizontal="center" vertical="center"/>
    </xf>
    <xf numFmtId="0" fontId="36" fillId="9" borderId="139" xfId="1" applyFont="1" applyFill="1" applyBorder="1" applyAlignment="1">
      <alignment horizontal="center" vertical="center"/>
    </xf>
    <xf numFmtId="0" fontId="36" fillId="9" borderId="140" xfId="1" applyFont="1" applyFill="1" applyBorder="1" applyAlignment="1">
      <alignment horizontal="center" vertical="center"/>
    </xf>
    <xf numFmtId="0" fontId="36" fillId="9" borderId="0" xfId="1" applyFont="1" applyFill="1" applyAlignment="1">
      <alignment horizontal="center" vertical="center"/>
    </xf>
    <xf numFmtId="0" fontId="36" fillId="9" borderId="141" xfId="1" applyFont="1" applyFill="1" applyBorder="1" applyAlignment="1">
      <alignment horizontal="center" vertical="center"/>
    </xf>
    <xf numFmtId="0" fontId="36" fillId="9" borderId="142" xfId="1" applyFont="1" applyFill="1" applyBorder="1" applyAlignment="1">
      <alignment horizontal="center" vertical="center"/>
    </xf>
    <xf numFmtId="0" fontId="36" fillId="9" borderId="127" xfId="1" applyFont="1" applyFill="1" applyBorder="1" applyAlignment="1">
      <alignment horizontal="center" vertical="center"/>
    </xf>
    <xf numFmtId="0" fontId="36" fillId="9" borderId="128" xfId="1" applyFont="1" applyFill="1" applyBorder="1" applyAlignment="1">
      <alignment horizontal="center" vertical="center"/>
    </xf>
    <xf numFmtId="0" fontId="29" fillId="14" borderId="137" xfId="1" applyFont="1" applyFill="1" applyBorder="1" applyAlignment="1">
      <alignment horizontal="left" vertical="top"/>
    </xf>
    <xf numFmtId="0" fontId="29" fillId="14" borderId="138" xfId="1" applyFont="1" applyFill="1" applyBorder="1" applyAlignment="1">
      <alignment horizontal="left" vertical="top"/>
    </xf>
    <xf numFmtId="0" fontId="29" fillId="14" borderId="139" xfId="1" applyFont="1" applyFill="1" applyBorder="1" applyAlignment="1">
      <alignment horizontal="left" vertical="top"/>
    </xf>
    <xf numFmtId="0" fontId="29" fillId="14" borderId="140" xfId="1" applyFont="1" applyFill="1" applyBorder="1" applyAlignment="1">
      <alignment horizontal="left" vertical="top"/>
    </xf>
    <xf numFmtId="0" fontId="29" fillId="14" borderId="0" xfId="1" applyFont="1" applyFill="1" applyAlignment="1">
      <alignment horizontal="left" vertical="top"/>
    </xf>
    <xf numFmtId="0" fontId="29" fillId="14" borderId="141" xfId="1" applyFont="1" applyFill="1" applyBorder="1" applyAlignment="1">
      <alignment horizontal="left" vertical="top"/>
    </xf>
    <xf numFmtId="0" fontId="29" fillId="14" borderId="142" xfId="1" applyFont="1" applyFill="1" applyBorder="1" applyAlignment="1">
      <alignment horizontal="left" vertical="top"/>
    </xf>
    <xf numFmtId="0" fontId="29" fillId="14" borderId="127" xfId="1" applyFont="1" applyFill="1" applyBorder="1" applyAlignment="1">
      <alignment horizontal="left" vertical="top"/>
    </xf>
    <xf numFmtId="0" fontId="29" fillId="14" borderId="128" xfId="1" applyFont="1" applyFill="1" applyBorder="1" applyAlignment="1">
      <alignment horizontal="left" vertical="top"/>
    </xf>
    <xf numFmtId="0" fontId="2" fillId="0" borderId="110" xfId="1" applyFont="1" applyBorder="1" applyAlignment="1">
      <alignment horizontal="center"/>
    </xf>
    <xf numFmtId="0" fontId="2" fillId="0" borderId="111" xfId="1" applyFont="1" applyBorder="1" applyAlignment="1">
      <alignment horizontal="center"/>
    </xf>
    <xf numFmtId="0" fontId="33" fillId="5" borderId="116" xfId="1" applyFont="1" applyFill="1" applyBorder="1" applyAlignment="1">
      <alignment horizontal="center" vertical="center" wrapText="1"/>
    </xf>
    <xf numFmtId="0" fontId="33" fillId="5" borderId="117" xfId="1" applyFont="1" applyFill="1" applyBorder="1" applyAlignment="1">
      <alignment horizontal="center" vertical="center" wrapText="1"/>
    </xf>
    <xf numFmtId="0" fontId="33" fillId="5" borderId="118" xfId="1" applyFont="1" applyFill="1" applyBorder="1" applyAlignment="1">
      <alignment horizontal="center" vertical="center" wrapText="1"/>
    </xf>
    <xf numFmtId="0" fontId="33" fillId="5" borderId="119" xfId="1" applyFont="1" applyFill="1" applyBorder="1" applyAlignment="1">
      <alignment horizontal="center" vertical="center" wrapText="1"/>
    </xf>
    <xf numFmtId="0" fontId="9" fillId="0" borderId="110" xfId="1" applyBorder="1" applyAlignment="1">
      <alignment horizontal="center"/>
    </xf>
    <xf numFmtId="0" fontId="9" fillId="0" borderId="111" xfId="1" applyBorder="1" applyAlignment="1">
      <alignment horizontal="center"/>
    </xf>
    <xf numFmtId="0" fontId="26" fillId="5" borderId="1" xfId="1" applyFont="1" applyFill="1" applyBorder="1" applyAlignment="1">
      <alignment horizontal="center" vertical="center" wrapText="1"/>
    </xf>
    <xf numFmtId="0" fontId="26" fillId="5" borderId="2" xfId="1" applyFont="1" applyFill="1" applyBorder="1" applyAlignment="1">
      <alignment horizontal="center" vertical="center" wrapText="1"/>
    </xf>
    <xf numFmtId="0" fontId="26" fillId="5" borderId="3" xfId="1" applyFont="1" applyFill="1" applyBorder="1" applyAlignment="1">
      <alignment horizontal="center" vertical="center" wrapText="1"/>
    </xf>
    <xf numFmtId="0" fontId="34" fillId="13" borderId="104" xfId="1" applyFont="1" applyFill="1" applyBorder="1" applyAlignment="1">
      <alignment horizontal="left" vertical="center" wrapText="1"/>
    </xf>
    <xf numFmtId="0" fontId="34" fillId="13" borderId="105" xfId="1" applyFont="1" applyFill="1" applyBorder="1" applyAlignment="1">
      <alignment horizontal="left" vertical="center" wrapText="1"/>
    </xf>
    <xf numFmtId="0" fontId="34" fillId="13" borderId="106" xfId="1" applyFont="1" applyFill="1" applyBorder="1" applyAlignment="1">
      <alignment horizontal="center" vertical="center" wrapText="1"/>
    </xf>
    <xf numFmtId="0" fontId="34" fillId="13" borderId="107" xfId="1" applyFont="1" applyFill="1" applyBorder="1" applyAlignment="1">
      <alignment horizontal="center" vertical="center" wrapText="1"/>
    </xf>
    <xf numFmtId="0" fontId="34" fillId="13" borderId="108" xfId="1" applyFont="1" applyFill="1" applyBorder="1" applyAlignment="1">
      <alignment horizontal="center" vertical="center" wrapText="1"/>
    </xf>
    <xf numFmtId="0" fontId="34" fillId="13" borderId="105" xfId="1" applyFont="1" applyFill="1" applyBorder="1" applyAlignment="1">
      <alignment horizontal="center" vertical="center" wrapText="1"/>
    </xf>
    <xf numFmtId="0" fontId="34" fillId="13" borderId="109" xfId="1" applyFont="1" applyFill="1" applyBorder="1" applyAlignment="1">
      <alignment horizontal="center" vertical="center" wrapText="1"/>
    </xf>
    <xf numFmtId="0" fontId="33" fillId="5" borderId="113" xfId="1" applyFont="1" applyFill="1" applyBorder="1" applyAlignment="1">
      <alignment horizontal="center" vertical="center" wrapText="1"/>
    </xf>
    <xf numFmtId="0" fontId="33" fillId="5" borderId="114" xfId="1" applyFont="1" applyFill="1" applyBorder="1" applyAlignment="1">
      <alignment horizontal="center" vertical="center" wrapText="1"/>
    </xf>
    <xf numFmtId="0" fontId="33" fillId="5" borderId="111" xfId="1" applyFont="1" applyFill="1" applyBorder="1" applyAlignment="1">
      <alignment horizontal="center" vertical="center" wrapText="1"/>
    </xf>
    <xf numFmtId="0" fontId="33" fillId="5" borderId="115" xfId="1" applyFont="1" applyFill="1" applyBorder="1" applyAlignment="1">
      <alignment horizontal="center" vertical="center" wrapText="1"/>
    </xf>
    <xf numFmtId="0" fontId="26" fillId="5" borderId="90" xfId="1" applyFont="1" applyFill="1" applyBorder="1" applyAlignment="1">
      <alignment horizontal="left" vertical="center" wrapText="1"/>
    </xf>
    <xf numFmtId="0" fontId="26" fillId="5" borderId="91" xfId="1" applyFont="1" applyFill="1" applyBorder="1" applyAlignment="1">
      <alignment horizontal="left" vertical="center" wrapText="1"/>
    </xf>
    <xf numFmtId="0" fontId="26" fillId="5" borderId="93" xfId="1" applyFont="1" applyFill="1" applyBorder="1" applyAlignment="1">
      <alignment horizontal="center" vertical="center" wrapText="1"/>
    </xf>
    <xf numFmtId="0" fontId="26" fillId="5" borderId="100" xfId="1" applyFont="1" applyFill="1" applyBorder="1" applyAlignment="1">
      <alignment horizontal="center" vertical="center" wrapText="1"/>
    </xf>
    <xf numFmtId="0" fontId="26" fillId="5" borderId="94" xfId="1" applyFont="1" applyFill="1" applyBorder="1" applyAlignment="1">
      <alignment horizontal="left" vertical="center" wrapText="1"/>
    </xf>
    <xf numFmtId="0" fontId="26" fillId="5" borderId="95" xfId="1" applyFont="1" applyFill="1" applyBorder="1" applyAlignment="1">
      <alignment horizontal="left" vertical="center" wrapText="1"/>
    </xf>
    <xf numFmtId="0" fontId="27" fillId="5" borderId="88" xfId="1" applyFont="1" applyFill="1" applyBorder="1" applyAlignment="1">
      <alignment horizontal="center" vertical="center" wrapText="1"/>
    </xf>
    <xf numFmtId="0" fontId="27" fillId="5" borderId="87" xfId="1" applyFont="1" applyFill="1" applyBorder="1" applyAlignment="1">
      <alignment horizontal="center" vertical="center" wrapText="1"/>
    </xf>
    <xf numFmtId="0" fontId="27" fillId="5" borderId="89" xfId="1" applyFont="1" applyFill="1" applyBorder="1" applyAlignment="1">
      <alignment horizontal="center" vertical="center" wrapText="1"/>
    </xf>
    <xf numFmtId="0" fontId="26" fillId="5" borderId="101" xfId="1" applyFont="1" applyFill="1" applyBorder="1" applyAlignment="1">
      <alignment horizontal="left" vertical="center" wrapText="1"/>
    </xf>
    <xf numFmtId="0" fontId="26" fillId="5" borderId="102" xfId="1" applyFont="1" applyFill="1" applyBorder="1" applyAlignment="1">
      <alignment horizontal="left" vertical="center" wrapText="1"/>
    </xf>
    <xf numFmtId="0" fontId="26" fillId="5" borderId="9" xfId="1" applyFont="1" applyFill="1" applyBorder="1" applyAlignment="1">
      <alignment horizontal="center" vertical="center" wrapText="1"/>
    </xf>
    <xf numFmtId="0" fontId="26" fillId="5" borderId="103" xfId="1" applyFont="1" applyFill="1" applyBorder="1" applyAlignment="1">
      <alignment horizontal="center" vertical="center" wrapText="1"/>
    </xf>
    <xf numFmtId="0" fontId="26" fillId="5" borderId="99" xfId="1" applyFont="1" applyFill="1" applyBorder="1" applyAlignment="1">
      <alignment horizontal="left" vertical="center" wrapText="1"/>
    </xf>
    <xf numFmtId="0" fontId="26" fillId="5" borderId="98" xfId="1" applyFont="1" applyFill="1" applyBorder="1" applyAlignment="1">
      <alignment horizontal="left" vertical="center" wrapText="1"/>
    </xf>
    <xf numFmtId="0" fontId="26" fillId="5" borderId="5" xfId="1" applyFont="1" applyFill="1" applyBorder="1" applyAlignment="1">
      <alignment horizontal="center" vertical="center" wrapText="1"/>
    </xf>
    <xf numFmtId="0" fontId="25" fillId="5" borderId="90" xfId="1" applyFont="1" applyFill="1" applyBorder="1" applyAlignment="1">
      <alignment horizontal="left" vertical="center" wrapText="1"/>
    </xf>
    <xf numFmtId="0" fontId="30" fillId="5" borderId="91" xfId="1" applyFont="1" applyFill="1" applyBorder="1" applyAlignment="1">
      <alignment horizontal="left" vertical="center" wrapText="1"/>
    </xf>
    <xf numFmtId="0" fontId="26" fillId="5" borderId="92" xfId="1" applyFont="1" applyFill="1" applyBorder="1" applyAlignment="1">
      <alignment horizontal="center" vertical="center" wrapText="1"/>
    </xf>
    <xf numFmtId="0" fontId="27" fillId="5" borderId="94" xfId="1" applyFont="1" applyFill="1" applyBorder="1" applyAlignment="1">
      <alignment horizontal="left" vertical="center" wrapText="1"/>
    </xf>
    <xf numFmtId="0" fontId="27" fillId="5" borderId="95" xfId="1" applyFont="1" applyFill="1" applyBorder="1" applyAlignment="1">
      <alignment horizontal="left" vertical="center" wrapText="1"/>
    </xf>
    <xf numFmtId="14" fontId="28" fillId="0" borderId="92" xfId="1" applyNumberFormat="1" applyFont="1" applyBorder="1" applyAlignment="1">
      <alignment horizontal="center"/>
    </xf>
    <xf numFmtId="0" fontId="28" fillId="0" borderId="96" xfId="1" applyFont="1" applyBorder="1" applyAlignment="1">
      <alignment horizontal="center"/>
    </xf>
    <xf numFmtId="0" fontId="27" fillId="5" borderId="97" xfId="1" applyFont="1" applyFill="1" applyBorder="1" applyAlignment="1">
      <alignment horizontal="left" vertical="center" wrapText="1"/>
    </xf>
    <xf numFmtId="0" fontId="27" fillId="5" borderId="98" xfId="1" applyFont="1" applyFill="1" applyBorder="1" applyAlignment="1">
      <alignment horizontal="left" vertical="center" wrapText="1"/>
    </xf>
    <xf numFmtId="0" fontId="26" fillId="5" borderId="99" xfId="1" applyFont="1" applyFill="1" applyBorder="1" applyAlignment="1">
      <alignment horizontal="center" vertical="center" wrapText="1"/>
    </xf>
    <xf numFmtId="0" fontId="26" fillId="5" borderId="97" xfId="1" applyFont="1" applyFill="1" applyBorder="1" applyAlignment="1">
      <alignment horizontal="center" vertical="center" wrapText="1"/>
    </xf>
    <xf numFmtId="0" fontId="2" fillId="0" borderId="114" xfId="1" applyFont="1" applyBorder="1" applyAlignment="1">
      <alignment horizontal="center"/>
    </xf>
    <xf numFmtId="0" fontId="9" fillId="0" borderId="114" xfId="1" applyBorder="1" applyAlignment="1">
      <alignment horizontal="center"/>
    </xf>
    <xf numFmtId="0" fontId="33" fillId="15" borderId="131" xfId="1" applyFont="1" applyFill="1" applyBorder="1" applyAlignment="1">
      <alignment horizontal="center" vertical="center" wrapText="1"/>
    </xf>
    <xf numFmtId="0" fontId="33" fillId="15" borderId="132" xfId="1" applyFont="1" applyFill="1" applyBorder="1" applyAlignment="1">
      <alignment horizontal="center" vertical="center" wrapText="1"/>
    </xf>
    <xf numFmtId="0" fontId="33" fillId="15" borderId="133" xfId="1" applyFont="1" applyFill="1" applyBorder="1" applyAlignment="1">
      <alignment horizontal="center" vertical="center" wrapText="1"/>
    </xf>
    <xf numFmtId="0" fontId="33" fillId="15" borderId="0" xfId="1" applyFont="1" applyFill="1" applyAlignment="1">
      <alignment horizontal="center" vertical="center" wrapText="1"/>
    </xf>
    <xf numFmtId="0" fontId="33" fillId="15" borderId="7" xfId="1" applyFont="1" applyFill="1" applyBorder="1" applyAlignment="1">
      <alignment horizontal="center" vertical="center" wrapText="1"/>
    </xf>
    <xf numFmtId="0" fontId="33" fillId="15" borderId="120" xfId="1" applyFont="1" applyFill="1" applyBorder="1" applyAlignment="1">
      <alignment horizontal="center" vertical="center" wrapText="1"/>
    </xf>
    <xf numFmtId="0" fontId="33" fillId="15" borderId="118" xfId="1" applyFont="1" applyFill="1" applyBorder="1" applyAlignment="1">
      <alignment horizontal="center" vertical="center" wrapText="1"/>
    </xf>
    <xf numFmtId="0" fontId="33" fillId="15" borderId="121" xfId="1" applyFont="1" applyFill="1" applyBorder="1" applyAlignment="1">
      <alignment horizontal="center" vertical="center" wrapText="1"/>
    </xf>
    <xf numFmtId="0" fontId="33" fillId="15" borderId="122" xfId="1" applyFont="1" applyFill="1" applyBorder="1" applyAlignment="1">
      <alignment horizontal="center" vertical="center" wrapText="1"/>
    </xf>
    <xf numFmtId="0" fontId="33" fillId="15" borderId="123" xfId="1" applyFont="1" applyFill="1" applyBorder="1" applyAlignment="1">
      <alignment horizontal="center" vertical="center" wrapText="1"/>
    </xf>
    <xf numFmtId="0" fontId="33" fillId="15" borderId="124" xfId="1" applyFont="1" applyFill="1" applyBorder="1" applyAlignment="1">
      <alignment horizontal="center" vertical="center" wrapText="1"/>
    </xf>
    <xf numFmtId="0" fontId="33" fillId="15" borderId="125" xfId="1" applyFont="1" applyFill="1" applyBorder="1" applyAlignment="1">
      <alignment horizontal="center" vertical="center" wrapText="1"/>
    </xf>
    <xf numFmtId="0" fontId="33" fillId="15" borderId="126" xfId="1" applyFont="1" applyFill="1" applyBorder="1" applyAlignment="1">
      <alignment horizontal="center" vertical="center" wrapText="1"/>
    </xf>
    <xf numFmtId="0" fontId="33" fillId="5" borderId="4" xfId="1" applyFont="1" applyFill="1" applyBorder="1" applyAlignment="1">
      <alignment horizontal="center" vertical="center" wrapText="1"/>
    </xf>
    <xf numFmtId="0" fontId="33" fillId="4" borderId="88" xfId="1" applyFont="1" applyFill="1" applyBorder="1" applyAlignment="1">
      <alignment horizontal="center" vertical="center" wrapText="1"/>
    </xf>
    <xf numFmtId="0" fontId="33" fillId="4" borderId="87" xfId="1" applyFont="1" applyFill="1" applyBorder="1" applyAlignment="1">
      <alignment horizontal="center" vertical="center" wrapText="1"/>
    </xf>
    <xf numFmtId="0" fontId="33" fillId="4" borderId="127" xfId="1" applyFont="1" applyFill="1" applyBorder="1" applyAlignment="1">
      <alignment horizontal="center" vertical="center" wrapText="1"/>
    </xf>
    <xf numFmtId="0" fontId="33" fillId="4" borderId="128" xfId="1" applyFont="1" applyFill="1" applyBorder="1" applyAlignment="1">
      <alignment horizontal="center" vertical="center" wrapText="1"/>
    </xf>
    <xf numFmtId="0" fontId="33" fillId="5" borderId="145" xfId="1" applyFont="1" applyFill="1" applyBorder="1" applyAlignment="1">
      <alignment horizontal="center" vertical="center" wrapText="1"/>
    </xf>
    <xf numFmtId="0" fontId="2" fillId="4" borderId="120" xfId="1" applyFont="1" applyFill="1" applyBorder="1" applyAlignment="1">
      <alignment horizontal="center"/>
    </xf>
    <xf numFmtId="0" fontId="2" fillId="4" borderId="117" xfId="1" applyFont="1" applyFill="1" applyBorder="1" applyAlignment="1">
      <alignment horizontal="center"/>
    </xf>
    <xf numFmtId="0" fontId="2" fillId="4" borderId="134" xfId="1" applyFont="1" applyFill="1" applyBorder="1" applyAlignment="1">
      <alignment horizontal="center"/>
    </xf>
    <xf numFmtId="0" fontId="2" fillId="4" borderId="135" xfId="1" applyFont="1" applyFill="1" applyBorder="1" applyAlignment="1">
      <alignment horizontal="center"/>
    </xf>
    <xf numFmtId="0" fontId="33" fillId="15" borderId="117" xfId="1" applyFont="1" applyFill="1" applyBorder="1" applyAlignment="1">
      <alignment horizontal="center" vertical="center" wrapText="1"/>
    </xf>
    <xf numFmtId="0" fontId="33" fillId="15" borderId="119" xfId="1" applyFont="1" applyFill="1" applyBorder="1" applyAlignment="1">
      <alignment horizontal="center" vertical="center" wrapText="1"/>
    </xf>
    <xf numFmtId="0" fontId="35" fillId="9" borderId="136" xfId="1" applyFont="1" applyFill="1" applyBorder="1" applyAlignment="1">
      <alignment horizontal="center" vertical="center" wrapText="1"/>
    </xf>
    <xf numFmtId="0" fontId="35" fillId="9" borderId="124" xfId="1" applyFont="1" applyFill="1" applyBorder="1" applyAlignment="1">
      <alignment horizontal="center" vertical="center" wrapText="1"/>
    </xf>
    <xf numFmtId="0" fontId="35" fillId="9" borderId="126" xfId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14" fillId="3" borderId="1" xfId="1" applyFont="1" applyFill="1" applyBorder="1" applyAlignment="1">
      <alignment horizontal="center"/>
    </xf>
    <xf numFmtId="0" fontId="14" fillId="3" borderId="3" xfId="1" applyFont="1" applyFill="1" applyBorder="1" applyAlignment="1">
      <alignment horizontal="center"/>
    </xf>
    <xf numFmtId="0" fontId="9" fillId="2" borderId="51" xfId="1" applyFill="1" applyBorder="1" applyAlignment="1">
      <alignment horizontal="left" vertical="top"/>
    </xf>
    <xf numFmtId="0" fontId="9" fillId="2" borderId="52" xfId="1" applyFill="1" applyBorder="1" applyAlignment="1">
      <alignment horizontal="left" vertical="top"/>
    </xf>
    <xf numFmtId="0" fontId="9" fillId="2" borderId="19" xfId="1" applyFill="1" applyBorder="1" applyAlignment="1">
      <alignment horizontal="left" vertical="top"/>
    </xf>
    <xf numFmtId="0" fontId="9" fillId="2" borderId="0" xfId="1" applyFill="1" applyAlignment="1">
      <alignment horizontal="left" vertical="top"/>
    </xf>
    <xf numFmtId="0" fontId="9" fillId="2" borderId="20" xfId="1" applyFill="1" applyBorder="1" applyAlignment="1">
      <alignment horizontal="left" vertical="top"/>
    </xf>
    <xf numFmtId="0" fontId="9" fillId="2" borderId="21" xfId="1" applyFill="1" applyBorder="1" applyAlignment="1">
      <alignment horizontal="left" vertical="top"/>
    </xf>
    <xf numFmtId="0" fontId="9" fillId="2" borderId="22" xfId="1" applyFill="1" applyBorder="1" applyAlignment="1">
      <alignment horizontal="left" vertical="top"/>
    </xf>
    <xf numFmtId="0" fontId="9" fillId="2" borderId="23" xfId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sa-DC01\Operacions\Compres\PREUS\CO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COD"/>
    </sheetNames>
    <sheetDataSet>
      <sheetData sheetId="0">
        <row r="3">
          <cell r="A3" t="str">
            <v>AB001</v>
          </cell>
          <cell r="B3" t="str">
            <v>MICROCARET IT</v>
          </cell>
          <cell r="E3">
            <v>14.3</v>
          </cell>
        </row>
        <row r="4">
          <cell r="A4" t="str">
            <v>AB002</v>
          </cell>
          <cell r="B4" t="str">
            <v>ANTIBAC KD</v>
          </cell>
          <cell r="D4" t="str">
            <v>QUIMIDROGA</v>
          </cell>
          <cell r="E4">
            <v>3.34</v>
          </cell>
          <cell r="G4">
            <v>43312</v>
          </cell>
        </row>
        <row r="5">
          <cell r="A5" t="str">
            <v>AB047</v>
          </cell>
          <cell r="B5" t="str">
            <v>PREVENTOL O-EXTRA</v>
          </cell>
          <cell r="E5">
            <v>9.25</v>
          </cell>
        </row>
        <row r="6">
          <cell r="A6" t="str">
            <v>AB078</v>
          </cell>
          <cell r="B6" t="str">
            <v>TCMTB 80%</v>
          </cell>
          <cell r="D6" t="str">
            <v>THOR</v>
          </cell>
          <cell r="E6">
            <v>10.47</v>
          </cell>
          <cell r="G6">
            <v>43245</v>
          </cell>
        </row>
        <row r="7">
          <cell r="A7" t="str">
            <v>AB090</v>
          </cell>
          <cell r="B7" t="str">
            <v>ACTICIDE NC</v>
          </cell>
          <cell r="D7" t="str">
            <v>LABORATORIOS MIRET</v>
          </cell>
          <cell r="E7">
            <v>2.7</v>
          </cell>
          <cell r="G7">
            <v>43346</v>
          </cell>
        </row>
        <row r="8">
          <cell r="A8" t="str">
            <v>AB123</v>
          </cell>
          <cell r="B8" t="str">
            <v>MIRECIDE-KW/23</v>
          </cell>
          <cell r="E8">
            <v>1.68</v>
          </cell>
          <cell r="G8">
            <v>43644</v>
          </cell>
        </row>
        <row r="9">
          <cell r="A9" t="str">
            <v>AB199</v>
          </cell>
          <cell r="B9" t="str">
            <v>ANTIBAC RC</v>
          </cell>
          <cell r="E9">
            <v>4.8</v>
          </cell>
        </row>
        <row r="10">
          <cell r="A10" t="str">
            <v>AB206</v>
          </cell>
          <cell r="B10" t="str">
            <v>ANTIBAC WQ</v>
          </cell>
          <cell r="E10">
            <v>3.97</v>
          </cell>
        </row>
        <row r="11">
          <cell r="A11" t="str">
            <v>AB291</v>
          </cell>
          <cell r="B11" t="str">
            <v>AB291</v>
          </cell>
          <cell r="D11" t="str">
            <v>CIAL. QUIMICA MASSÓ</v>
          </cell>
          <cell r="E11">
            <v>5.2675000000000001</v>
          </cell>
          <cell r="G11">
            <v>43311</v>
          </cell>
        </row>
        <row r="12">
          <cell r="A12" t="str">
            <v>AB321</v>
          </cell>
          <cell r="B12" t="str">
            <v>MASSOCIDE AD</v>
          </cell>
          <cell r="E12">
            <v>3.8</v>
          </cell>
        </row>
        <row r="13">
          <cell r="A13" t="str">
            <v>AB360</v>
          </cell>
          <cell r="B13" t="str">
            <v>ANTIBAC NO</v>
          </cell>
          <cell r="D13" t="str">
            <v>QUIMIDROGA</v>
          </cell>
          <cell r="E13">
            <v>1.0393987999999998</v>
          </cell>
          <cell r="G13">
            <v>43312</v>
          </cell>
        </row>
        <row r="14">
          <cell r="A14" t="str">
            <v>AB372</v>
          </cell>
          <cell r="B14" t="str">
            <v>PREVENTOL CMK</v>
          </cell>
          <cell r="E14">
            <v>12.164999999999999</v>
          </cell>
        </row>
        <row r="15">
          <cell r="A15" t="str">
            <v>AB411</v>
          </cell>
          <cell r="B15" t="str">
            <v>BODOXIN AH</v>
          </cell>
          <cell r="D15" t="str">
            <v>THOR</v>
          </cell>
          <cell r="E15">
            <v>3.36</v>
          </cell>
          <cell r="F15" t="str">
            <v>5,34 05/09/2018</v>
          </cell>
          <cell r="G15">
            <v>43348</v>
          </cell>
        </row>
        <row r="16">
          <cell r="A16" t="str">
            <v>AB425</v>
          </cell>
          <cell r="B16" t="str">
            <v>ACTICIDE MBZ-2</v>
          </cell>
          <cell r="C16" t="str">
            <v>PREVENTOL TC-60</v>
          </cell>
          <cell r="D16" t="str">
            <v>KRAB CHEMICAL</v>
          </cell>
          <cell r="E16">
            <v>5</v>
          </cell>
          <cell r="G16">
            <v>43348</v>
          </cell>
        </row>
        <row r="17">
          <cell r="A17" t="str">
            <v>AB427</v>
          </cell>
          <cell r="B17" t="str">
            <v>TCMTB 60%</v>
          </cell>
          <cell r="C17" t="str">
            <v>PREVENTOL TC-60</v>
          </cell>
          <cell r="D17" t="str">
            <v>GENERAL QUIMICA</v>
          </cell>
          <cell r="E17">
            <v>9.8000000000000007</v>
          </cell>
          <cell r="G17">
            <v>43369</v>
          </cell>
        </row>
        <row r="18">
          <cell r="A18" t="str">
            <v>AB481</v>
          </cell>
          <cell r="B18" t="str">
            <v>ANTIBAC Z</v>
          </cell>
          <cell r="E18">
            <v>1.17</v>
          </cell>
        </row>
        <row r="19">
          <cell r="A19" t="str">
            <v>AB555</v>
          </cell>
          <cell r="B19" t="str">
            <v>BACTOL CONC</v>
          </cell>
          <cell r="E19">
            <v>1.23</v>
          </cell>
        </row>
        <row r="20">
          <cell r="A20" t="str">
            <v>AB653</v>
          </cell>
          <cell r="B20" t="str">
            <v>PREVENTOL CMKNa</v>
          </cell>
          <cell r="D20" t="str">
            <v>THOR</v>
          </cell>
          <cell r="E20">
            <v>11.85</v>
          </cell>
          <cell r="F20" t="str">
            <v>3,65 07/09/2018</v>
          </cell>
          <cell r="G20">
            <v>43350</v>
          </cell>
        </row>
        <row r="21">
          <cell r="A21" t="str">
            <v>AB735</v>
          </cell>
          <cell r="B21" t="str">
            <v>ACTICIDE DB-20</v>
          </cell>
          <cell r="E21">
            <v>3.65</v>
          </cell>
        </row>
        <row r="22">
          <cell r="A22" t="str">
            <v>AC022</v>
          </cell>
          <cell r="B22" t="str">
            <v>ACID DICARBOXILIC</v>
          </cell>
          <cell r="E22">
            <v>1.77</v>
          </cell>
        </row>
        <row r="23">
          <cell r="A23" t="str">
            <v>AC029</v>
          </cell>
          <cell r="B23" t="str">
            <v>ANHÍDRIT FTÀLIC</v>
          </cell>
          <cell r="E23">
            <v>1.25</v>
          </cell>
        </row>
        <row r="24">
          <cell r="A24" t="str">
            <v>AC052</v>
          </cell>
          <cell r="B24" t="str">
            <v>ACID DICARBOXILIC MOLTURAT</v>
          </cell>
          <cell r="D24" t="str">
            <v>COMERCIAL GODÓ</v>
          </cell>
          <cell r="E24">
            <v>2.11</v>
          </cell>
          <cell r="G24">
            <v>43195</v>
          </cell>
        </row>
        <row r="25">
          <cell r="A25" t="str">
            <v>AC072</v>
          </cell>
          <cell r="B25" t="str">
            <v>ÀCID ACÈTIC</v>
          </cell>
          <cell r="D25" t="str">
            <v>QUIMIDROGA</v>
          </cell>
          <cell r="E25">
            <v>0.61</v>
          </cell>
          <cell r="G25">
            <v>43321</v>
          </cell>
        </row>
        <row r="26">
          <cell r="A26" t="str">
            <v>AC077</v>
          </cell>
          <cell r="B26" t="str">
            <v>ÀCID HIDROXIACETIC 70%</v>
          </cell>
          <cell r="E26">
            <v>2.9950000000000001</v>
          </cell>
        </row>
        <row r="27">
          <cell r="A27" t="str">
            <v>AC-1</v>
          </cell>
          <cell r="B27" t="str">
            <v>COST DE FABRICACIÓ GRUP AC-1</v>
          </cell>
          <cell r="E27">
            <v>11.4</v>
          </cell>
        </row>
        <row r="28">
          <cell r="A28" t="str">
            <v>AC138</v>
          </cell>
          <cell r="B28" t="str">
            <v>ÀCID BÒRIC</v>
          </cell>
          <cell r="E28">
            <v>0.77</v>
          </cell>
        </row>
        <row r="29">
          <cell r="A29" t="str">
            <v>AC175</v>
          </cell>
          <cell r="B29" t="str">
            <v>ÀCID POLIFOSFORIC</v>
          </cell>
          <cell r="D29" t="str">
            <v>PROQUIP</v>
          </cell>
          <cell r="E29">
            <v>3.14</v>
          </cell>
          <cell r="F29">
            <v>0.93799999999999994</v>
          </cell>
          <cell r="G29">
            <v>43315</v>
          </cell>
        </row>
        <row r="30">
          <cell r="A30" t="str">
            <v>AC180</v>
          </cell>
          <cell r="B30" t="str">
            <v>ÀCID CÍTRIC</v>
          </cell>
          <cell r="E30">
            <v>1.1499999999999999</v>
          </cell>
        </row>
        <row r="31">
          <cell r="A31" t="str">
            <v>AC185</v>
          </cell>
          <cell r="B31" t="str">
            <v>AC180 AL 15%</v>
          </cell>
          <cell r="D31" t="str">
            <v>GODO</v>
          </cell>
          <cell r="E31">
            <v>0.25</v>
          </cell>
          <cell r="G31">
            <v>43314</v>
          </cell>
        </row>
        <row r="32">
          <cell r="A32" t="str">
            <v>AC193</v>
          </cell>
          <cell r="B32" t="str">
            <v>SULFADEX</v>
          </cell>
          <cell r="E32">
            <v>0.77</v>
          </cell>
        </row>
        <row r="33">
          <cell r="A33" t="str">
            <v>AC-2</v>
          </cell>
          <cell r="B33" t="str">
            <v>COST DE FABRICACIÓ GRUP AC-2</v>
          </cell>
          <cell r="E33">
            <v>16.600000000000001</v>
          </cell>
          <cell r="G33">
            <v>43383</v>
          </cell>
        </row>
        <row r="34">
          <cell r="A34" t="str">
            <v>AC210</v>
          </cell>
          <cell r="B34" t="str">
            <v>ÀCID SULFÚRIC</v>
          </cell>
          <cell r="D34" t="str">
            <v>COMERCIAL GODÓ</v>
          </cell>
          <cell r="E34">
            <v>0.19</v>
          </cell>
          <cell r="G34">
            <v>43298</v>
          </cell>
        </row>
        <row r="35">
          <cell r="A35" t="str">
            <v>AC271</v>
          </cell>
          <cell r="B35" t="str">
            <v>ACIDO OXALICO</v>
          </cell>
          <cell r="E35">
            <v>1.1200000000000001</v>
          </cell>
        </row>
        <row r="36">
          <cell r="A36" t="str">
            <v>AC-3</v>
          </cell>
          <cell r="B36" t="str">
            <v>COST DE FABRICACIÓ GRUP AC-3</v>
          </cell>
          <cell r="D36" t="str">
            <v>COMERCIAL GODÓ</v>
          </cell>
          <cell r="E36">
            <v>21.6</v>
          </cell>
          <cell r="G36">
            <v>43284</v>
          </cell>
        </row>
        <row r="37">
          <cell r="A37" t="str">
            <v>AC342</v>
          </cell>
          <cell r="B37" t="str">
            <v>ÀCID FÒRMIC</v>
          </cell>
          <cell r="E37">
            <v>0.7</v>
          </cell>
        </row>
        <row r="38">
          <cell r="A38" t="str">
            <v>AC390</v>
          </cell>
          <cell r="B38" t="str">
            <v>ANHÍDRID FTÀLIC MOLTURAT</v>
          </cell>
          <cell r="D38">
            <v>0</v>
          </cell>
          <cell r="E38">
            <v>0</v>
          </cell>
        </row>
        <row r="39">
          <cell r="A39" t="str">
            <v>AC525</v>
          </cell>
          <cell r="B39" t="str">
            <v>ÀCID ADÍPIC</v>
          </cell>
          <cell r="D39" t="str">
            <v>PRECIO UN</v>
          </cell>
          <cell r="E39">
            <v>2.1000000000000001E-2</v>
          </cell>
        </row>
        <row r="40">
          <cell r="A40" t="str">
            <v>AF102</v>
          </cell>
          <cell r="B40" t="str">
            <v>PRECINTE VERMELL</v>
          </cell>
          <cell r="D40" t="str">
            <v>PRECIO UN</v>
          </cell>
          <cell r="E40">
            <v>2.1000000000000001E-2</v>
          </cell>
        </row>
        <row r="41">
          <cell r="A41" t="str">
            <v>AF615</v>
          </cell>
          <cell r="B41" t="str">
            <v>BOBINA DE PLÀSTIC</v>
          </cell>
          <cell r="D41" t="str">
            <v>PRECIO KG</v>
          </cell>
          <cell r="E41">
            <v>2.4500000000000002</v>
          </cell>
        </row>
        <row r="42">
          <cell r="A42" t="str">
            <v>AF789</v>
          </cell>
          <cell r="B42" t="str">
            <v>CINTA DE PVC ADHESIVA</v>
          </cell>
          <cell r="D42" t="str">
            <v>PRECIO UN</v>
          </cell>
          <cell r="E42">
            <v>0.28999999999999998</v>
          </cell>
        </row>
        <row r="43">
          <cell r="A43" t="str">
            <v>AF800</v>
          </cell>
          <cell r="B43" t="str">
            <v>PLASTIC TAPA PALOT</v>
          </cell>
          <cell r="E43">
            <v>0.28999999999999998</v>
          </cell>
        </row>
        <row r="44">
          <cell r="A44" t="str">
            <v>AF807</v>
          </cell>
          <cell r="B44" t="str">
            <v>CARTRÓ ONDULAT</v>
          </cell>
          <cell r="E44">
            <v>0.29980000000000001</v>
          </cell>
        </row>
        <row r="45">
          <cell r="A45" t="str">
            <v>AG134</v>
          </cell>
          <cell r="B45" t="str">
            <v>AIGUA DE POU</v>
          </cell>
          <cell r="D45" t="str">
            <v>SUAD</v>
          </cell>
          <cell r="E45">
            <v>1E-3</v>
          </cell>
          <cell r="G45">
            <v>43383</v>
          </cell>
        </row>
        <row r="46">
          <cell r="A46" t="str">
            <v>AG202</v>
          </cell>
          <cell r="B46" t="str">
            <v>AIGUA DE MULLAT 202</v>
          </cell>
          <cell r="E46">
            <v>1.3480000000000001E-2</v>
          </cell>
        </row>
        <row r="47">
          <cell r="A47" t="str">
            <v>AG328</v>
          </cell>
          <cell r="B47" t="str">
            <v>AIGUA DE MULLAT Nº 3</v>
          </cell>
          <cell r="E47">
            <v>2.3E-2</v>
          </cell>
        </row>
        <row r="48">
          <cell r="A48" t="str">
            <v>AG335</v>
          </cell>
          <cell r="B48" t="str">
            <v>AIGUA DE MULLAT Nº 2</v>
          </cell>
          <cell r="E48">
            <v>2.3676439655172476E-2</v>
          </cell>
        </row>
        <row r="49">
          <cell r="A49" t="str">
            <v>AG560</v>
          </cell>
          <cell r="B49" t="str">
            <v>AIGUA RENTAT RS</v>
          </cell>
          <cell r="E49">
            <v>5.6000000000000001E-2</v>
          </cell>
        </row>
        <row r="50">
          <cell r="A50" t="str">
            <v>AG590</v>
          </cell>
          <cell r="B50" t="str">
            <v>AIGUA RENTAT RA</v>
          </cell>
          <cell r="E50">
            <v>5.6000000000000001E-2</v>
          </cell>
        </row>
        <row r="51">
          <cell r="A51" t="str">
            <v>AG634</v>
          </cell>
          <cell r="B51" t="str">
            <v xml:space="preserve">AIGUA DE DECANTACIÓ ACIDA </v>
          </cell>
          <cell r="E51">
            <v>-0.15</v>
          </cell>
        </row>
        <row r="52">
          <cell r="A52" t="str">
            <v>AG648</v>
          </cell>
          <cell r="B52" t="str">
            <v>AIGUA DECANTACIÓ ACIDA C-75</v>
          </cell>
          <cell r="E52">
            <v>-0.15</v>
          </cell>
        </row>
        <row r="53">
          <cell r="A53" t="str">
            <v>AG650</v>
          </cell>
          <cell r="B53" t="str">
            <v>AIGUA DE RENTAT C-75</v>
          </cell>
          <cell r="E53">
            <v>5.6000000000000001E-2</v>
          </cell>
        </row>
        <row r="54">
          <cell r="A54" t="str">
            <v>AG680</v>
          </cell>
          <cell r="B54" t="str">
            <v>AIGUA DE DECANTACIÓ ACIDA RS-80</v>
          </cell>
          <cell r="E54">
            <v>-0.15</v>
          </cell>
        </row>
        <row r="55">
          <cell r="A55" t="str">
            <v>AT033</v>
          </cell>
          <cell r="B55" t="str">
            <v>TOP GRAS TG</v>
          </cell>
          <cell r="D55" t="str">
            <v>CROMOGENIA</v>
          </cell>
          <cell r="E55">
            <v>10.89</v>
          </cell>
          <cell r="G55">
            <v>43277</v>
          </cell>
        </row>
        <row r="56">
          <cell r="A56" t="str">
            <v>AT048</v>
          </cell>
          <cell r="B56" t="str">
            <v>NOVOLAC M-240</v>
          </cell>
          <cell r="E56">
            <v>10.89</v>
          </cell>
        </row>
        <row r="57">
          <cell r="A57" t="str">
            <v>AT089</v>
          </cell>
          <cell r="B57" t="str">
            <v>SERFINISH AT-5</v>
          </cell>
          <cell r="E57">
            <v>2.0512000000000001</v>
          </cell>
        </row>
        <row r="58">
          <cell r="A58" t="str">
            <v>AT108</v>
          </cell>
          <cell r="B58" t="str">
            <v>SERFINISH AT-7</v>
          </cell>
          <cell r="D58" t="str">
            <v>UNIVAR</v>
          </cell>
          <cell r="E58">
            <v>0.51461040000000002</v>
          </cell>
          <cell r="F58" t="str">
            <v>7,12 31/07/2018</v>
          </cell>
          <cell r="G58">
            <v>43384</v>
          </cell>
        </row>
        <row r="59">
          <cell r="A59" t="str">
            <v>AT111</v>
          </cell>
          <cell r="B59" t="str">
            <v>SIL-111 CONC.</v>
          </cell>
          <cell r="D59" t="str">
            <v>CHT</v>
          </cell>
          <cell r="E59">
            <v>2.52</v>
          </cell>
          <cell r="G59">
            <v>43346</v>
          </cell>
        </row>
        <row r="60">
          <cell r="A60" t="str">
            <v>AT234</v>
          </cell>
          <cell r="B60" t="str">
            <v>HANSA LPF-715</v>
          </cell>
          <cell r="E60">
            <v>16.3</v>
          </cell>
        </row>
        <row r="61">
          <cell r="A61" t="str">
            <v>AT302</v>
          </cell>
          <cell r="B61" t="str">
            <v>SERTACK S-111</v>
          </cell>
          <cell r="E61">
            <v>2.0299999999999998</v>
          </cell>
        </row>
        <row r="62">
          <cell r="A62" t="str">
            <v>AT304</v>
          </cell>
          <cell r="B62" t="str">
            <v>SIL-22-P</v>
          </cell>
          <cell r="E62">
            <v>0.81</v>
          </cell>
        </row>
        <row r="63">
          <cell r="A63" t="str">
            <v>AT346</v>
          </cell>
          <cell r="B63" t="str">
            <v>EMULSION 346G</v>
          </cell>
          <cell r="D63">
            <v>0</v>
          </cell>
          <cell r="E63">
            <v>3.2</v>
          </cell>
        </row>
        <row r="64">
          <cell r="A64" t="str">
            <v>AT350</v>
          </cell>
          <cell r="B64" t="str">
            <v>200 FLUID 350CST</v>
          </cell>
          <cell r="D64" t="str">
            <v>AZELIS</v>
          </cell>
          <cell r="E64">
            <v>2.95</v>
          </cell>
          <cell r="G64">
            <v>43346</v>
          </cell>
        </row>
        <row r="65">
          <cell r="A65" t="str">
            <v>AT396</v>
          </cell>
          <cell r="B65" t="str">
            <v>SEMPURE 35</v>
          </cell>
          <cell r="D65" t="str">
            <v>AZELIS</v>
          </cell>
          <cell r="E65">
            <v>1.4</v>
          </cell>
        </row>
        <row r="66">
          <cell r="A66" t="str">
            <v>AT398</v>
          </cell>
          <cell r="B66" t="str">
            <v>SIL-W-47</v>
          </cell>
          <cell r="E66">
            <v>1.4</v>
          </cell>
        </row>
        <row r="67">
          <cell r="A67" t="str">
            <v>AT400</v>
          </cell>
          <cell r="B67" t="str">
            <v>BASE SS 100</v>
          </cell>
          <cell r="E67">
            <v>17.82</v>
          </cell>
        </row>
        <row r="68">
          <cell r="A68" t="str">
            <v>AT543</v>
          </cell>
          <cell r="B68" t="str">
            <v>SERFINISH DF</v>
          </cell>
          <cell r="E68">
            <v>3.1774285714285715</v>
          </cell>
        </row>
        <row r="69">
          <cell r="A69" t="str">
            <v>AT621</v>
          </cell>
          <cell r="B69" t="str">
            <v>SIL-W-1/25</v>
          </cell>
          <cell r="E69">
            <v>2.66</v>
          </cell>
        </row>
        <row r="70">
          <cell r="A70" t="str">
            <v>AT647</v>
          </cell>
          <cell r="B70" t="str">
            <v>EMULSIÓ DE SILICONA E-22</v>
          </cell>
          <cell r="E70">
            <v>4.5999999999999996</v>
          </cell>
        </row>
        <row r="71">
          <cell r="A71" t="str">
            <v>AT676</v>
          </cell>
          <cell r="B71" t="str">
            <v>SIL-W-50</v>
          </cell>
          <cell r="E71">
            <v>2.3199999999999998</v>
          </cell>
        </row>
        <row r="72">
          <cell r="A72" t="str">
            <v>AU137</v>
          </cell>
          <cell r="B72" t="str">
            <v>IGUALADOR A-5 ESP</v>
          </cell>
          <cell r="E72">
            <v>0.46</v>
          </cell>
        </row>
        <row r="73">
          <cell r="A73" t="str">
            <v>AU307</v>
          </cell>
          <cell r="B73" t="str">
            <v>PENETRADOR 06</v>
          </cell>
          <cell r="E73">
            <v>0.89</v>
          </cell>
        </row>
        <row r="74">
          <cell r="A74" t="str">
            <v>AU308</v>
          </cell>
          <cell r="B74" t="str">
            <v>SERMAT LS-31</v>
          </cell>
          <cell r="E74">
            <v>1.92</v>
          </cell>
        </row>
        <row r="75">
          <cell r="A75" t="str">
            <v>AU309</v>
          </cell>
          <cell r="B75" t="str">
            <v>SERMAT LW-30</v>
          </cell>
          <cell r="E75">
            <v>0.62</v>
          </cell>
        </row>
        <row r="76">
          <cell r="A76" t="str">
            <v>AU636</v>
          </cell>
          <cell r="B76" t="str">
            <v>REPELANT Z-36</v>
          </cell>
          <cell r="E76">
            <v>3.8</v>
          </cell>
        </row>
        <row r="77">
          <cell r="A77" t="str">
            <v>AU705</v>
          </cell>
          <cell r="B77" t="str">
            <v>PENETRADOR 05</v>
          </cell>
          <cell r="E77">
            <v>0.76</v>
          </cell>
        </row>
        <row r="78">
          <cell r="A78" t="str">
            <v>BA002</v>
          </cell>
          <cell r="B78" t="str">
            <v>CLORUR DE CALCI</v>
          </cell>
          <cell r="D78" t="str">
            <v>GODÓ</v>
          </cell>
          <cell r="E78">
            <v>1.59</v>
          </cell>
          <cell r="F78">
            <v>0.245</v>
          </cell>
          <cell r="G78">
            <v>43627</v>
          </cell>
        </row>
        <row r="79">
          <cell r="A79" t="str">
            <v>BA095</v>
          </cell>
          <cell r="B79" t="str">
            <v>AMONIAC 25%</v>
          </cell>
          <cell r="E79">
            <v>0.245</v>
          </cell>
        </row>
        <row r="80">
          <cell r="A80" t="str">
            <v>BA151</v>
          </cell>
          <cell r="B80" t="str">
            <v>ACETAT SÒDIC</v>
          </cell>
          <cell r="D80" t="str">
            <v>BRUGUES</v>
          </cell>
          <cell r="E80">
            <v>0.63</v>
          </cell>
          <cell r="F80">
            <v>0</v>
          </cell>
          <cell r="G80">
            <v>43273</v>
          </cell>
        </row>
        <row r="81">
          <cell r="A81" t="str">
            <v>BA157</v>
          </cell>
          <cell r="B81" t="str">
            <v>TRIETANOLAMINA 85%</v>
          </cell>
          <cell r="D81" t="str">
            <v>IQE</v>
          </cell>
          <cell r="E81">
            <v>1.33</v>
          </cell>
          <cell r="F81" t="str">
            <v>aquí hi ha comptat els ports / preu base 1,92</v>
          </cell>
        </row>
        <row r="82">
          <cell r="A82" t="str">
            <v>BA200</v>
          </cell>
          <cell r="B82" t="str">
            <v>TRIFORMIAT D'ALUMINI (FLO-22 IQE)</v>
          </cell>
          <cell r="D82" t="str">
            <v>IQE</v>
          </cell>
          <cell r="E82">
            <v>2.0449999999999999</v>
          </cell>
          <cell r="F82" t="str">
            <v>aquí hi ha comptat els ports / preu base 1,92</v>
          </cell>
        </row>
        <row r="83">
          <cell r="A83" t="str">
            <v>BA200C</v>
          </cell>
          <cell r="B83" t="str">
            <v>TRIFORMIAT D'ALUMINI</v>
          </cell>
          <cell r="D83" t="str">
            <v>AZELIS</v>
          </cell>
          <cell r="E83">
            <v>2.1</v>
          </cell>
        </row>
        <row r="84">
          <cell r="A84" t="str">
            <v>BA269</v>
          </cell>
          <cell r="B84" t="str">
            <v>MORFOLINA</v>
          </cell>
          <cell r="D84" t="str">
            <v>GODO</v>
          </cell>
          <cell r="E84">
            <v>2.1</v>
          </cell>
          <cell r="F84" t="str">
            <v>0,375 30/01/2019</v>
          </cell>
          <cell r="G84">
            <v>43356</v>
          </cell>
        </row>
        <row r="85">
          <cell r="A85" t="str">
            <v>BA334</v>
          </cell>
          <cell r="B85" t="str">
            <v>SOSA CÀUSTICA LÍQUIDA AL 50%</v>
          </cell>
          <cell r="D85" t="str">
            <v>QUIMICA CINCA</v>
          </cell>
          <cell r="E85">
            <v>0.28999999999999998</v>
          </cell>
          <cell r="G85">
            <v>43776</v>
          </cell>
        </row>
        <row r="86">
          <cell r="A86" t="str">
            <v>BA349</v>
          </cell>
          <cell r="B86" t="str">
            <v>SOSA CÀUSTICA LÍQUIDA AL 30%</v>
          </cell>
          <cell r="D86" t="str">
            <v>QUIMICA CINCA</v>
          </cell>
          <cell r="E86">
            <v>0.69499999999999995</v>
          </cell>
        </row>
        <row r="87">
          <cell r="A87" t="str">
            <v>BA352</v>
          </cell>
          <cell r="B87" t="str">
            <v>BORAX GRANULAT</v>
          </cell>
          <cell r="E87">
            <v>0.69499999999999995</v>
          </cell>
        </row>
        <row r="88">
          <cell r="A88" t="str">
            <v>BA439</v>
          </cell>
          <cell r="B88" t="str">
            <v>HIDRÒXID DE CALCI</v>
          </cell>
          <cell r="D88" t="str">
            <v>PROQUIP</v>
          </cell>
          <cell r="E88">
            <v>0.13</v>
          </cell>
          <cell r="F88" t="str">
            <v>0,632 30/01/2019</v>
          </cell>
          <cell r="G88">
            <v>43262</v>
          </cell>
        </row>
        <row r="89">
          <cell r="A89" t="str">
            <v>BA433</v>
          </cell>
          <cell r="B89" t="str">
            <v>FORMIAT SÒDIC</v>
          </cell>
          <cell r="D89" t="str">
            <v>COMERCIAL GODÓ</v>
          </cell>
          <cell r="E89">
            <v>0.52500000000000002</v>
          </cell>
          <cell r="G89">
            <v>43377</v>
          </cell>
        </row>
        <row r="90">
          <cell r="A90" t="str">
            <v>BA450</v>
          </cell>
          <cell r="B90" t="str">
            <v>CARBONAT SÒDIC SOLVAY</v>
          </cell>
          <cell r="E90">
            <v>0.28999999999999998</v>
          </cell>
          <cell r="G90">
            <v>43256</v>
          </cell>
        </row>
        <row r="91">
          <cell r="A91" t="str">
            <v>BA508</v>
          </cell>
          <cell r="B91" t="str">
            <v>BICARBONAT SÒDIC</v>
          </cell>
          <cell r="E91">
            <v>0.315</v>
          </cell>
        </row>
        <row r="92">
          <cell r="A92" t="str">
            <v>BA546</v>
          </cell>
          <cell r="B92" t="str">
            <v>ETILENDIAMINA</v>
          </cell>
          <cell r="D92" t="str">
            <v>RAVAGO</v>
          </cell>
          <cell r="E92">
            <v>3.1</v>
          </cell>
          <cell r="G92">
            <v>43145</v>
          </cell>
        </row>
        <row r="93">
          <cell r="A93" t="str">
            <v>BA663</v>
          </cell>
          <cell r="B93" t="str">
            <v>DIETANOLAMINA</v>
          </cell>
          <cell r="E93">
            <v>1.48</v>
          </cell>
        </row>
        <row r="94">
          <cell r="A94" t="str">
            <v>BA684</v>
          </cell>
          <cell r="B94" t="str">
            <v>ACETAT SÒDIC ANHIDRE</v>
          </cell>
          <cell r="E94">
            <v>1.58</v>
          </cell>
        </row>
        <row r="95">
          <cell r="A95" t="str">
            <v>BA767</v>
          </cell>
          <cell r="B95" t="str">
            <v>MONOETANOLAMINA</v>
          </cell>
          <cell r="E95">
            <v>1.73</v>
          </cell>
        </row>
        <row r="96">
          <cell r="A96" t="str">
            <v>BA768</v>
          </cell>
          <cell r="B96" t="str">
            <v>KOH 50%</v>
          </cell>
          <cell r="E96">
            <v>0.6</v>
          </cell>
        </row>
        <row r="97">
          <cell r="A97" t="str">
            <v>BC060</v>
          </cell>
          <cell r="B97" t="str">
            <v>SERGROUND K-4</v>
          </cell>
          <cell r="E97">
            <v>0.43</v>
          </cell>
        </row>
        <row r="98">
          <cell r="A98" t="str">
            <v>BC102</v>
          </cell>
          <cell r="B98" t="str">
            <v>PREPACIÓ 1</v>
          </cell>
          <cell r="E98">
            <v>0.78</v>
          </cell>
        </row>
        <row r="99">
          <cell r="A99" t="str">
            <v>BC105</v>
          </cell>
          <cell r="B99" t="str">
            <v>SERBRILL W-JP</v>
          </cell>
          <cell r="E99">
            <v>0.78</v>
          </cell>
        </row>
        <row r="100">
          <cell r="A100" t="str">
            <v>BC158</v>
          </cell>
          <cell r="B100" t="str">
            <v>SERBRILL W-58B</v>
          </cell>
          <cell r="E100">
            <v>4.17</v>
          </cell>
        </row>
        <row r="101">
          <cell r="A101" t="str">
            <v>BC166</v>
          </cell>
          <cell r="B101" t="str">
            <v>SERBRILL W-38/40</v>
          </cell>
          <cell r="E101">
            <v>2.25</v>
          </cell>
        </row>
        <row r="102">
          <cell r="A102" t="str">
            <v>BC258</v>
          </cell>
          <cell r="B102" t="str">
            <v>SERBRILL BB</v>
          </cell>
          <cell r="E102">
            <v>1.17</v>
          </cell>
        </row>
        <row r="103">
          <cell r="A103" t="str">
            <v>BC260</v>
          </cell>
          <cell r="B103" t="str">
            <v>SERBRILL W-38-C</v>
          </cell>
          <cell r="E103">
            <v>2.25</v>
          </cell>
        </row>
        <row r="104">
          <cell r="A104" t="str">
            <v>BC261</v>
          </cell>
          <cell r="B104" t="str">
            <v>SERBRILL W-10</v>
          </cell>
          <cell r="E104">
            <v>0.84104000000000001</v>
          </cell>
        </row>
        <row r="105">
          <cell r="A105" t="str">
            <v>BC262</v>
          </cell>
          <cell r="B105" t="str">
            <v>SERBRILL W-20</v>
          </cell>
          <cell r="E105">
            <v>1.05</v>
          </cell>
        </row>
        <row r="106">
          <cell r="A106" t="str">
            <v>BC263</v>
          </cell>
          <cell r="B106" t="str">
            <v>SERBRILL W-52</v>
          </cell>
          <cell r="E106">
            <v>1.3</v>
          </cell>
        </row>
        <row r="107">
          <cell r="A107" t="str">
            <v>BC265</v>
          </cell>
          <cell r="B107" t="str">
            <v>SERBRILL ZB-21</v>
          </cell>
          <cell r="E107">
            <v>0.86</v>
          </cell>
        </row>
        <row r="108">
          <cell r="A108" t="str">
            <v>BC310</v>
          </cell>
          <cell r="B108" t="str">
            <v>BRILLO PW-15</v>
          </cell>
          <cell r="E108">
            <v>0.79300000000000004</v>
          </cell>
        </row>
        <row r="109">
          <cell r="A109" t="str">
            <v>BC317</v>
          </cell>
          <cell r="B109" t="str">
            <v>SERBRILL BLE</v>
          </cell>
          <cell r="E109">
            <v>0.85200000000000009</v>
          </cell>
        </row>
        <row r="110">
          <cell r="A110" t="str">
            <v>BC344</v>
          </cell>
          <cell r="B110" t="str">
            <v>SERBRILL W-63</v>
          </cell>
          <cell r="E110">
            <v>0.8</v>
          </cell>
        </row>
        <row r="111">
          <cell r="A111" t="str">
            <v>BC413</v>
          </cell>
          <cell r="B111" t="str">
            <v>SERBRILL BBW</v>
          </cell>
          <cell r="E111">
            <v>0.9</v>
          </cell>
        </row>
        <row r="112">
          <cell r="A112" t="str">
            <v>BC434</v>
          </cell>
          <cell r="B112" t="str">
            <v>SERBRILL CSP-2000</v>
          </cell>
          <cell r="D112" t="str">
            <v>PULCRA</v>
          </cell>
          <cell r="E112">
            <v>0.53820000000000012</v>
          </cell>
          <cell r="G112">
            <v>43291</v>
          </cell>
        </row>
        <row r="113">
          <cell r="A113" t="str">
            <v>BC500</v>
          </cell>
          <cell r="B113" t="str">
            <v>SOFTYMOLL SPL</v>
          </cell>
          <cell r="D113" t="str">
            <v>PULCRA</v>
          </cell>
          <cell r="E113">
            <v>0.68882365441176463</v>
          </cell>
          <cell r="G113">
            <v>43291</v>
          </cell>
        </row>
        <row r="114">
          <cell r="A114" t="str">
            <v>BC503</v>
          </cell>
          <cell r="B114" t="str">
            <v>LLIGANT LA</v>
          </cell>
          <cell r="E114">
            <v>0.68882365441176463</v>
          </cell>
        </row>
        <row r="115">
          <cell r="A115" t="str">
            <v>BC519</v>
          </cell>
          <cell r="B115" t="str">
            <v>PARAFLEX MS</v>
          </cell>
          <cell r="E115">
            <v>0.78074999999999994</v>
          </cell>
        </row>
        <row r="116">
          <cell r="A116" t="str">
            <v>BC607</v>
          </cell>
          <cell r="B116" t="str">
            <v>SERBRILL BRS</v>
          </cell>
          <cell r="E116">
            <v>0.88</v>
          </cell>
        </row>
        <row r="117">
          <cell r="A117" t="str">
            <v>BC737</v>
          </cell>
          <cell r="B117" t="str">
            <v>SERBRILL W-51</v>
          </cell>
          <cell r="E117">
            <v>0.45</v>
          </cell>
        </row>
        <row r="118">
          <cell r="A118" t="str">
            <v>BC774</v>
          </cell>
          <cell r="B118" t="str">
            <v>SERBRILL ZB-23</v>
          </cell>
          <cell r="E118">
            <v>0.45</v>
          </cell>
        </row>
        <row r="119">
          <cell r="A119" t="str">
            <v>BC912</v>
          </cell>
          <cell r="B119" t="str">
            <v>SERBRILL EX</v>
          </cell>
          <cell r="E119">
            <v>0.56716725000000001</v>
          </cell>
        </row>
        <row r="120">
          <cell r="A120" t="str">
            <v>BD061</v>
          </cell>
          <cell r="B120" t="str">
            <v>BOMBONES DE 60 LTS RECUPERADES</v>
          </cell>
          <cell r="E120">
            <v>6.6</v>
          </cell>
        </row>
        <row r="121">
          <cell r="A121" t="str">
            <v>BD062</v>
          </cell>
          <cell r="B121" t="str">
            <v>BOMBONES DE 60 LTS NOVES</v>
          </cell>
          <cell r="E121">
            <v>9</v>
          </cell>
        </row>
        <row r="122">
          <cell r="A122" t="str">
            <v>BD212</v>
          </cell>
          <cell r="B122" t="str">
            <v>BIDONS NOUS METALICS 120 LTS</v>
          </cell>
          <cell r="E122">
            <v>22.56</v>
          </cell>
        </row>
        <row r="123">
          <cell r="A123" t="str">
            <v>BD260</v>
          </cell>
          <cell r="B123" t="str">
            <v>BIDONS METAL·LICS DE 120 LTS EPOXI</v>
          </cell>
          <cell r="E123">
            <v>18.13</v>
          </cell>
        </row>
        <row r="124">
          <cell r="A124" t="str">
            <v>BL030</v>
          </cell>
          <cell r="B124" t="str">
            <v>BARRIQUES DE 30 LTS</v>
          </cell>
          <cell r="E124">
            <v>2.95</v>
          </cell>
        </row>
        <row r="125">
          <cell r="A125" t="str">
            <v>BL031</v>
          </cell>
          <cell r="B125" t="str">
            <v>BARRIQUES DE 30 LTS NOVES</v>
          </cell>
          <cell r="E125">
            <v>7.532</v>
          </cell>
          <cell r="F125" t="str">
            <v>Inclou transport</v>
          </cell>
          <cell r="G125">
            <v>43377</v>
          </cell>
        </row>
        <row r="126">
          <cell r="A126" t="str">
            <v>BL060</v>
          </cell>
          <cell r="B126" t="str">
            <v>BARRIQUES DE 60 LTS NOVES</v>
          </cell>
          <cell r="E126">
            <v>9.93</v>
          </cell>
          <cell r="F126" t="str">
            <v>Inclou transport</v>
          </cell>
          <cell r="G126">
            <v>43377</v>
          </cell>
        </row>
        <row r="127">
          <cell r="A127" t="str">
            <v>BL120</v>
          </cell>
          <cell r="B127" t="str">
            <v>BARRIQUES DE 120 LTS NOU</v>
          </cell>
          <cell r="E127">
            <v>15.54875</v>
          </cell>
          <cell r="F127" t="str">
            <v>Inclou transport</v>
          </cell>
          <cell r="G127">
            <v>43377</v>
          </cell>
        </row>
        <row r="128">
          <cell r="A128" t="str">
            <v>BL150</v>
          </cell>
          <cell r="B128" t="str">
            <v>BARRIQUES DE 150 LTS NOU</v>
          </cell>
          <cell r="E128">
            <v>17.943850000000001</v>
          </cell>
          <cell r="F128" t="str">
            <v>Inclou transport</v>
          </cell>
          <cell r="G128">
            <v>43377</v>
          </cell>
        </row>
        <row r="129">
          <cell r="A129" t="str">
            <v>BL200</v>
          </cell>
          <cell r="B129" t="str">
            <v>BARRIQUES DE 200 LTS RECUPERAT</v>
          </cell>
          <cell r="E129">
            <v>10</v>
          </cell>
        </row>
        <row r="130">
          <cell r="A130" t="str">
            <v>BL220</v>
          </cell>
          <cell r="B130" t="str">
            <v>BARRIQUES DE 200 LTS NOU</v>
          </cell>
          <cell r="E130">
            <v>20.3</v>
          </cell>
          <cell r="G130">
            <v>43377</v>
          </cell>
        </row>
        <row r="131">
          <cell r="A131" t="str">
            <v>BL259</v>
          </cell>
          <cell r="B131" t="str">
            <v>BARRIQUES DE 120 LTS RECUP.</v>
          </cell>
          <cell r="E131">
            <v>9</v>
          </cell>
          <cell r="G131">
            <v>43717</v>
          </cell>
        </row>
        <row r="132">
          <cell r="A132" t="str">
            <v>BL260</v>
          </cell>
          <cell r="B132" t="str">
            <v>BARRICA DE 60 LTS RECUPERADA</v>
          </cell>
          <cell r="E132">
            <v>4.17</v>
          </cell>
        </row>
        <row r="133">
          <cell r="A133" t="str">
            <v>BL317</v>
          </cell>
          <cell r="B133" t="str">
            <v>BIDO DE 120 LTS 2 BOCAS NOU</v>
          </cell>
          <cell r="E133">
            <v>18.79</v>
          </cell>
          <cell r="G133">
            <v>43377</v>
          </cell>
        </row>
        <row r="134">
          <cell r="A134" t="str">
            <v>BL617</v>
          </cell>
          <cell r="B134" t="str">
            <v>BARRIQUES DE 150 LTS RECUP.</v>
          </cell>
          <cell r="E134">
            <v>11</v>
          </cell>
          <cell r="G134">
            <v>43377</v>
          </cell>
        </row>
        <row r="135">
          <cell r="A135" t="str">
            <v>BL801</v>
          </cell>
          <cell r="B135" t="str">
            <v>BIDO METALIC  200 LTS 2 TAPS RECUP.</v>
          </cell>
          <cell r="E135">
            <v>13</v>
          </cell>
          <cell r="G135">
            <v>43377</v>
          </cell>
        </row>
        <row r="136">
          <cell r="A136" t="str">
            <v>CA046</v>
          </cell>
          <cell r="B136" t="str">
            <v>AZUL SERANIL T</v>
          </cell>
          <cell r="E136">
            <v>4.57</v>
          </cell>
        </row>
        <row r="137">
          <cell r="A137" t="str">
            <v>CA093</v>
          </cell>
          <cell r="B137" t="str">
            <v>AZUL SERANIL TC</v>
          </cell>
          <cell r="E137">
            <v>6.7139760000000006</v>
          </cell>
        </row>
        <row r="138">
          <cell r="A138" t="str">
            <v>CA128</v>
          </cell>
          <cell r="B138" t="str">
            <v>AMARILLO SERANIL TC</v>
          </cell>
          <cell r="E138">
            <v>6.444</v>
          </cell>
        </row>
        <row r="139">
          <cell r="A139" t="str">
            <v>CA150</v>
          </cell>
          <cell r="B139" t="str">
            <v>DISSOLUCIÓ IRGALITE R-L</v>
          </cell>
          <cell r="C139">
            <v>0</v>
          </cell>
          <cell r="D139">
            <v>0</v>
          </cell>
          <cell r="E139">
            <v>0.02</v>
          </cell>
        </row>
        <row r="140">
          <cell r="A140" t="str">
            <v>CA174</v>
          </cell>
          <cell r="B140" t="str">
            <v>AMARILLO SERANIL T</v>
          </cell>
          <cell r="C140" t="str">
            <v>LANASYN NEGRE MDL Liq</v>
          </cell>
          <cell r="D140" t="str">
            <v>ROBINSON</v>
          </cell>
          <cell r="E140">
            <v>4.29</v>
          </cell>
          <cell r="G140">
            <v>43264</v>
          </cell>
        </row>
        <row r="141">
          <cell r="A141" t="str">
            <v>CA175</v>
          </cell>
          <cell r="B141" t="str">
            <v>NEGRO SERANIL TVA</v>
          </cell>
          <cell r="C141" t="str">
            <v>LANASYN NEGRE MDL Liq</v>
          </cell>
          <cell r="D141" t="str">
            <v>ROBINSON</v>
          </cell>
          <cell r="E141">
            <v>6.0359999999999996</v>
          </cell>
          <cell r="G141">
            <v>43264</v>
          </cell>
        </row>
        <row r="142">
          <cell r="A142" t="str">
            <v>CA176</v>
          </cell>
          <cell r="B142" t="str">
            <v>PARDO SERANIL T (LIGHT BROWN)</v>
          </cell>
          <cell r="E142">
            <v>6.0359999999999996</v>
          </cell>
        </row>
        <row r="143">
          <cell r="A143" t="str">
            <v>CA182</v>
          </cell>
          <cell r="B143" t="str">
            <v>DISSOLUCIÓ PARDO SERANIL CL</v>
          </cell>
          <cell r="E143">
            <v>6.8000000000000005E-2</v>
          </cell>
        </row>
        <row r="144">
          <cell r="A144" t="str">
            <v>CA293</v>
          </cell>
          <cell r="B144" t="str">
            <v>ROJO SERANIL T</v>
          </cell>
          <cell r="E144">
            <v>7.2866666666666662</v>
          </cell>
        </row>
        <row r="145">
          <cell r="A145" t="str">
            <v>CA305</v>
          </cell>
          <cell r="B145" t="str">
            <v>BURDEOS SERANIL T</v>
          </cell>
          <cell r="E145">
            <v>9.4333333333333336</v>
          </cell>
        </row>
        <row r="146">
          <cell r="A146" t="str">
            <v>CA343</v>
          </cell>
          <cell r="B146" t="str">
            <v>DISSOLUCIÓ DE BURDEOS SERANIL T (X STR)</v>
          </cell>
          <cell r="E146">
            <v>9.4599999999999997E-3</v>
          </cell>
        </row>
        <row r="147">
          <cell r="A147" t="str">
            <v>CA356</v>
          </cell>
          <cell r="B147" t="str">
            <v>NARANJA SERANIL T</v>
          </cell>
          <cell r="E147">
            <v>4.3649770000000006</v>
          </cell>
        </row>
        <row r="148">
          <cell r="A148" t="str">
            <v>CA391</v>
          </cell>
          <cell r="B148" t="str">
            <v>PARDO SERANIL TC</v>
          </cell>
          <cell r="E148">
            <v>3.96</v>
          </cell>
        </row>
        <row r="149">
          <cell r="A149" t="str">
            <v>CA392</v>
          </cell>
          <cell r="B149" t="str">
            <v>PARDO SERANIL TF</v>
          </cell>
          <cell r="E149">
            <v>5.33</v>
          </cell>
        </row>
        <row r="150">
          <cell r="A150" t="str">
            <v>CA403</v>
          </cell>
          <cell r="B150" t="str">
            <v>VERDE OLIVA SERANIL T</v>
          </cell>
          <cell r="E150">
            <v>3.92</v>
          </cell>
        </row>
        <row r="151">
          <cell r="A151" t="str">
            <v>CA404</v>
          </cell>
          <cell r="B151" t="str">
            <v>EUKESOL BRILLANT BLACK HSN</v>
          </cell>
          <cell r="E151">
            <v>3.2</v>
          </cell>
        </row>
        <row r="152">
          <cell r="A152" t="str">
            <v>CA408</v>
          </cell>
          <cell r="B152" t="str">
            <v>NEGRO SERANIL T</v>
          </cell>
          <cell r="E152">
            <v>3.85</v>
          </cell>
        </row>
        <row r="153">
          <cell r="A153" t="str">
            <v>CG034</v>
          </cell>
          <cell r="B153" t="str">
            <v>PERACAL 020</v>
          </cell>
          <cell r="D153" t="str">
            <v>DKSH</v>
          </cell>
          <cell r="E153">
            <v>6.8000000000000005E-2</v>
          </cell>
          <cell r="G153">
            <v>43251</v>
          </cell>
        </row>
        <row r="154">
          <cell r="A154" t="str">
            <v>CG037</v>
          </cell>
          <cell r="B154" t="str">
            <v>SYLISIA 256-N</v>
          </cell>
          <cell r="D154" t="str">
            <v>MINERALS I DERIVATS</v>
          </cell>
          <cell r="E154">
            <v>6.6</v>
          </cell>
          <cell r="G154">
            <v>43265</v>
          </cell>
        </row>
        <row r="155">
          <cell r="A155" t="str">
            <v>CG068</v>
          </cell>
          <cell r="B155" t="str">
            <v>DOLMI 15/96</v>
          </cell>
          <cell r="D155" t="str">
            <v>RAVAGO</v>
          </cell>
          <cell r="E155">
            <v>0.125</v>
          </cell>
          <cell r="G155">
            <v>43346</v>
          </cell>
        </row>
        <row r="156">
          <cell r="A156" t="str">
            <v>CG144</v>
          </cell>
          <cell r="B156" t="str">
            <v>ULTRASIL</v>
          </cell>
          <cell r="D156" t="str">
            <v>RAVAGO</v>
          </cell>
          <cell r="E156">
            <v>0.29499999999999998</v>
          </cell>
          <cell r="G156">
            <v>43346</v>
          </cell>
        </row>
        <row r="157">
          <cell r="A157" t="str">
            <v>CG177</v>
          </cell>
          <cell r="B157" t="str">
            <v>CAOLIN MICRONITZAT</v>
          </cell>
          <cell r="E157">
            <v>0.29499999999999998</v>
          </cell>
        </row>
        <row r="158">
          <cell r="A158" t="str">
            <v>CG203</v>
          </cell>
          <cell r="B158" t="str">
            <v>PIEDRA POMEZ</v>
          </cell>
          <cell r="E158">
            <v>0.67500000000000004</v>
          </cell>
        </row>
        <row r="159">
          <cell r="A159" t="str">
            <v>CG240</v>
          </cell>
          <cell r="B159" t="str">
            <v>TALC EXTRA</v>
          </cell>
          <cell r="E159">
            <v>0.31</v>
          </cell>
        </row>
        <row r="160">
          <cell r="A160" t="str">
            <v>CG242</v>
          </cell>
          <cell r="B160" t="str">
            <v>SYLOID ED-30</v>
          </cell>
          <cell r="E160">
            <v>15.45</v>
          </cell>
        </row>
        <row r="161">
          <cell r="A161" t="str">
            <v>CG446</v>
          </cell>
          <cell r="B161" t="str">
            <v>CAOLIN A</v>
          </cell>
          <cell r="E161">
            <v>0.17699999999999999</v>
          </cell>
        </row>
        <row r="162">
          <cell r="A162" t="str">
            <v>CG665</v>
          </cell>
          <cell r="B162" t="str">
            <v>ACEMAT TS-100</v>
          </cell>
          <cell r="E162">
            <v>14.8</v>
          </cell>
        </row>
        <row r="163">
          <cell r="A163" t="str">
            <v>CG916</v>
          </cell>
          <cell r="B163" t="str">
            <v>DEUTERON MK</v>
          </cell>
          <cell r="E163">
            <v>10.7</v>
          </cell>
        </row>
        <row r="164">
          <cell r="A164" t="str">
            <v>CM596</v>
          </cell>
          <cell r="B164" t="str">
            <v>AQUAGRADE 24  (SERTOP AFT)</v>
          </cell>
          <cell r="E164">
            <v>3.67</v>
          </cell>
        </row>
        <row r="165">
          <cell r="A165" t="str">
            <v>CM728</v>
          </cell>
          <cell r="B165" t="str">
            <v>SERCRYL A-28</v>
          </cell>
          <cell r="E165">
            <v>1.4</v>
          </cell>
          <cell r="G165">
            <v>43377</v>
          </cell>
        </row>
        <row r="166">
          <cell r="A166" t="str">
            <v>CN190</v>
          </cell>
          <cell r="B166" t="str">
            <v>CONTENEDOR DE 1000 LTS RECUP.</v>
          </cell>
          <cell r="E166">
            <v>70</v>
          </cell>
          <cell r="G166">
            <v>43377</v>
          </cell>
        </row>
        <row r="167">
          <cell r="A167" t="str">
            <v>CN191</v>
          </cell>
          <cell r="B167" t="str">
            <v>CONTENEDOR DE 1000 LTS SEMI NOU</v>
          </cell>
          <cell r="E167">
            <v>95</v>
          </cell>
        </row>
        <row r="168">
          <cell r="A168" t="str">
            <v>CP001</v>
          </cell>
          <cell r="B168" t="str">
            <v>AMARILLO TARTRACINA 85%</v>
          </cell>
          <cell r="E168">
            <v>29</v>
          </cell>
        </row>
        <row r="169">
          <cell r="A169" t="str">
            <v>CP002</v>
          </cell>
          <cell r="B169" t="str">
            <v>AZUL BRILLANTE CONACERT</v>
          </cell>
          <cell r="E169">
            <v>38</v>
          </cell>
        </row>
        <row r="170">
          <cell r="A170" t="str">
            <v>CP003</v>
          </cell>
          <cell r="B170" t="str">
            <v>ROJO PONCEAU 4R CONACERT</v>
          </cell>
          <cell r="E170">
            <v>33.5</v>
          </cell>
        </row>
        <row r="171">
          <cell r="A171" t="str">
            <v>CP026</v>
          </cell>
          <cell r="B171" t="str">
            <v>AZUL SAVINYL RS</v>
          </cell>
          <cell r="E171">
            <v>80.86</v>
          </cell>
        </row>
        <row r="172">
          <cell r="A172" t="str">
            <v>CP043</v>
          </cell>
          <cell r="B172" t="str">
            <v>ROJO SAVINYL 3BLS</v>
          </cell>
          <cell r="E172">
            <v>68.95</v>
          </cell>
        </row>
        <row r="173">
          <cell r="A173" t="str">
            <v>CP050</v>
          </cell>
          <cell r="B173" t="str">
            <v>DERMA PARDO MP-G</v>
          </cell>
          <cell r="E173">
            <v>3.42</v>
          </cell>
        </row>
        <row r="174">
          <cell r="A174" t="str">
            <v>CP056</v>
          </cell>
          <cell r="B174" t="str">
            <v>DERMA ANARANJADO MP</v>
          </cell>
          <cell r="E174">
            <v>3.48</v>
          </cell>
        </row>
        <row r="175">
          <cell r="A175" t="str">
            <v>CP060</v>
          </cell>
          <cell r="B175" t="str">
            <v>DERMA PARDO MP-B</v>
          </cell>
          <cell r="E175">
            <v>3.92</v>
          </cell>
        </row>
        <row r="176">
          <cell r="A176" t="str">
            <v>CP070</v>
          </cell>
          <cell r="B176" t="str">
            <v>DERMA PARDO MP-R</v>
          </cell>
          <cell r="D176" t="str">
            <v>ROBINSON</v>
          </cell>
          <cell r="E176">
            <v>3.42</v>
          </cell>
          <cell r="G176">
            <v>43150</v>
          </cell>
        </row>
        <row r="177">
          <cell r="A177" t="str">
            <v>CP075</v>
          </cell>
          <cell r="B177" t="str">
            <v>DERMA ROJO MP</v>
          </cell>
          <cell r="C177">
            <v>0</v>
          </cell>
          <cell r="D177" t="str">
            <v>ROBINSON</v>
          </cell>
          <cell r="E177">
            <v>3.85</v>
          </cell>
          <cell r="G177">
            <v>43150</v>
          </cell>
        </row>
        <row r="178">
          <cell r="A178" t="str">
            <v>CP085</v>
          </cell>
          <cell r="B178" t="str">
            <v>DERMA AMARILLO MP</v>
          </cell>
          <cell r="C178" t="str">
            <v>BLUE BN</v>
          </cell>
          <cell r="E178">
            <v>3.85</v>
          </cell>
        </row>
        <row r="179">
          <cell r="A179" t="str">
            <v>CP090</v>
          </cell>
          <cell r="B179" t="str">
            <v>DERMA AZUL MPNp</v>
          </cell>
          <cell r="C179" t="str">
            <v>BLUE BN</v>
          </cell>
          <cell r="D179" t="str">
            <v>ROBINSON</v>
          </cell>
          <cell r="E179">
            <v>4.4400000000000004</v>
          </cell>
          <cell r="G179">
            <v>43305</v>
          </cell>
        </row>
        <row r="180">
          <cell r="A180" t="str">
            <v>CP169</v>
          </cell>
          <cell r="B180" t="str">
            <v>AMARILLO SAVINYL RLSN</v>
          </cell>
          <cell r="D180" t="str">
            <v>ROBINSON</v>
          </cell>
          <cell r="E180">
            <v>31.85</v>
          </cell>
          <cell r="G180">
            <v>43343</v>
          </cell>
        </row>
        <row r="181">
          <cell r="A181" t="str">
            <v>CP171</v>
          </cell>
          <cell r="B181" t="str">
            <v>ORGALON YELLOW 120</v>
          </cell>
          <cell r="D181" t="str">
            <v>ROBINSON</v>
          </cell>
          <cell r="E181">
            <v>16.309999999999999</v>
          </cell>
          <cell r="G181">
            <v>43343</v>
          </cell>
        </row>
        <row r="182">
          <cell r="A182" t="str">
            <v>CP172</v>
          </cell>
          <cell r="B182" t="str">
            <v>MECOFAST BRLSN</v>
          </cell>
          <cell r="D182" t="str">
            <v>ROBINSON</v>
          </cell>
          <cell r="E182">
            <v>50</v>
          </cell>
          <cell r="G182">
            <v>43343</v>
          </cell>
        </row>
        <row r="183">
          <cell r="A183" t="str">
            <v>CP173</v>
          </cell>
          <cell r="B183" t="str">
            <v>ORGALON BROWN 402</v>
          </cell>
          <cell r="D183" t="str">
            <v>ROBINSON</v>
          </cell>
          <cell r="E183">
            <v>23.23</v>
          </cell>
          <cell r="G183">
            <v>43112</v>
          </cell>
        </row>
        <row r="184">
          <cell r="A184" t="str">
            <v>CP175</v>
          </cell>
          <cell r="B184" t="str">
            <v>ORGALON BLACK 840</v>
          </cell>
          <cell r="D184" t="str">
            <v>ROBINSON</v>
          </cell>
          <cell r="E184">
            <v>26.29</v>
          </cell>
          <cell r="G184">
            <v>0</v>
          </cell>
        </row>
        <row r="185">
          <cell r="A185" t="str">
            <v>CP177</v>
          </cell>
          <cell r="B185" t="str">
            <v>ORGALON BLUE 606</v>
          </cell>
          <cell r="E185">
            <v>26.29</v>
          </cell>
        </row>
        <row r="186">
          <cell r="A186" t="str">
            <v>CP179</v>
          </cell>
          <cell r="B186" t="str">
            <v>ORGALON ORANGE 209</v>
          </cell>
          <cell r="E186">
            <v>19.13</v>
          </cell>
        </row>
        <row r="187">
          <cell r="A187" t="str">
            <v>CP180</v>
          </cell>
          <cell r="B187" t="str">
            <v>ORGALON RED 329</v>
          </cell>
          <cell r="E187">
            <v>28.3</v>
          </cell>
        </row>
        <row r="188">
          <cell r="A188" t="str">
            <v>CP232</v>
          </cell>
          <cell r="B188" t="str">
            <v>NARANJA SAVINYL RLS</v>
          </cell>
          <cell r="D188" t="str">
            <v>KADION</v>
          </cell>
          <cell r="E188">
            <v>50.75</v>
          </cell>
          <cell r="G188">
            <v>43383</v>
          </cell>
        </row>
        <row r="189">
          <cell r="A189" t="str">
            <v>CP325</v>
          </cell>
          <cell r="B189" t="str">
            <v>MELIODERM PARDO DR p</v>
          </cell>
          <cell r="D189" t="str">
            <v>KADION</v>
          </cell>
          <cell r="E189">
            <v>37.18</v>
          </cell>
          <cell r="G189">
            <v>43383</v>
          </cell>
        </row>
        <row r="190">
          <cell r="A190" t="str">
            <v>CP359</v>
          </cell>
          <cell r="B190" t="str">
            <v>AMARILLO ORGALON 102</v>
          </cell>
          <cell r="E190">
            <v>37.18</v>
          </cell>
        </row>
        <row r="191">
          <cell r="A191" t="str">
            <v>CP367</v>
          </cell>
          <cell r="B191" t="str">
            <v>AZUL ORGALON 604</v>
          </cell>
          <cell r="E191">
            <v>30.12</v>
          </cell>
        </row>
        <row r="192">
          <cell r="A192" t="str">
            <v>CP410</v>
          </cell>
          <cell r="B192" t="str">
            <v>NEGRE 4TN</v>
          </cell>
          <cell r="D192" t="str">
            <v>COLORANTES</v>
          </cell>
          <cell r="E192">
            <v>6.75</v>
          </cell>
          <cell r="G192">
            <v>43125</v>
          </cell>
        </row>
        <row r="193">
          <cell r="A193" t="str">
            <v>CP454</v>
          </cell>
          <cell r="B193" t="str">
            <v>ROJO FUAGO SAVINYL 3BLS</v>
          </cell>
          <cell r="D193" t="str">
            <v>ROBINSON</v>
          </cell>
          <cell r="E193">
            <v>72.099999999999994</v>
          </cell>
          <cell r="G193">
            <v>43343</v>
          </cell>
        </row>
        <row r="194">
          <cell r="A194" t="str">
            <v>CP489</v>
          </cell>
          <cell r="B194" t="str">
            <v>GROC ISOLAN S-GL</v>
          </cell>
          <cell r="D194" t="str">
            <v>COLORANTES</v>
          </cell>
          <cell r="E194">
            <v>6.8</v>
          </cell>
          <cell r="G194">
            <v>43125</v>
          </cell>
        </row>
        <row r="195">
          <cell r="A195" t="str">
            <v>CP504</v>
          </cell>
          <cell r="B195" t="str">
            <v>TARONJA ISOLAN S-RL</v>
          </cell>
          <cell r="D195" t="str">
            <v>COLORANTES</v>
          </cell>
          <cell r="E195">
            <v>50.75</v>
          </cell>
          <cell r="G195">
            <v>43125</v>
          </cell>
        </row>
        <row r="196">
          <cell r="A196" t="str">
            <v>CP515</v>
          </cell>
          <cell r="B196" t="str">
            <v>VERMELL SUPRANOL GW</v>
          </cell>
          <cell r="D196" t="str">
            <v>ROBINSON</v>
          </cell>
          <cell r="E196">
            <v>5.92</v>
          </cell>
          <cell r="G196">
            <v>43350</v>
          </cell>
        </row>
        <row r="197">
          <cell r="A197" t="str">
            <v>CP518</v>
          </cell>
          <cell r="B197" t="str">
            <v>AZUL SUPRANOL RLW-01</v>
          </cell>
          <cell r="D197" t="str">
            <v>ROBINSON</v>
          </cell>
          <cell r="E197">
            <v>9.35</v>
          </cell>
          <cell r="G197">
            <v>43350</v>
          </cell>
        </row>
        <row r="198">
          <cell r="A198" t="str">
            <v>CP521</v>
          </cell>
          <cell r="B198" t="str">
            <v>AZUL MARINO ISOLAN SRL</v>
          </cell>
          <cell r="D198" t="str">
            <v>ROBINSON</v>
          </cell>
          <cell r="E198">
            <v>4.28</v>
          </cell>
          <cell r="G198">
            <v>43130</v>
          </cell>
        </row>
        <row r="199">
          <cell r="A199" t="str">
            <v>CP629</v>
          </cell>
          <cell r="B199" t="str">
            <v>MELIODERM FLOR PARDO OSCURO p</v>
          </cell>
          <cell r="D199" t="str">
            <v>ROBINSON</v>
          </cell>
          <cell r="E199">
            <v>5.95</v>
          </cell>
          <cell r="G199">
            <v>43130</v>
          </cell>
        </row>
        <row r="200">
          <cell r="A200" t="str">
            <v>CP644</v>
          </cell>
          <cell r="B200" t="str">
            <v>MELIODERM HABANA R p</v>
          </cell>
          <cell r="E200">
            <v>5.95</v>
          </cell>
        </row>
        <row r="201">
          <cell r="A201" t="str">
            <v>CP690</v>
          </cell>
          <cell r="B201" t="str">
            <v>MELIODERM PARDO D3G p</v>
          </cell>
          <cell r="C201">
            <v>0</v>
          </cell>
          <cell r="D201" t="str">
            <v>ROBINSON</v>
          </cell>
          <cell r="E201">
            <v>8.5500000000000007</v>
          </cell>
          <cell r="G201">
            <v>43343</v>
          </cell>
        </row>
        <row r="202">
          <cell r="A202" t="str">
            <v>CP707</v>
          </cell>
          <cell r="B202" t="str">
            <v>DERMACARBON 2P</v>
          </cell>
          <cell r="C202" t="str">
            <v>NN-3</v>
          </cell>
          <cell r="D202" t="str">
            <v>ROBINSON</v>
          </cell>
          <cell r="E202">
            <v>7.06</v>
          </cell>
          <cell r="F202" t="str">
            <v>4,10 / 6,75</v>
          </cell>
          <cell r="G202">
            <v>43728</v>
          </cell>
        </row>
        <row r="203">
          <cell r="A203" t="str">
            <v>CP712</v>
          </cell>
          <cell r="B203" t="str">
            <v>MELIODERM CARBON 2R / 3NT</v>
          </cell>
          <cell r="C203" t="str">
            <v>NN-3</v>
          </cell>
          <cell r="E203">
            <v>7.06</v>
          </cell>
          <cell r="F203" t="str">
            <v>4,10 / 6,75</v>
          </cell>
          <cell r="G203">
            <v>43728</v>
          </cell>
        </row>
        <row r="204">
          <cell r="A204" t="str">
            <v>CP731</v>
          </cell>
          <cell r="B204" t="str">
            <v>MELIODERM NEGRE Afp</v>
          </cell>
          <cell r="C204" t="str">
            <v>NN-22</v>
          </cell>
          <cell r="E204">
            <v>6.75</v>
          </cell>
        </row>
        <row r="205">
          <cell r="A205" t="str">
            <v>CP732</v>
          </cell>
          <cell r="B205" t="str">
            <v>BLACK NT</v>
          </cell>
          <cell r="C205" t="str">
            <v>NN-2</v>
          </cell>
          <cell r="E205">
            <v>5.15</v>
          </cell>
        </row>
        <row r="206">
          <cell r="A206" t="str">
            <v>CP740</v>
          </cell>
          <cell r="B206" t="str">
            <v>DERMA CARBON 4 Pp 0025</v>
          </cell>
          <cell r="E206">
            <v>5.29</v>
          </cell>
        </row>
        <row r="207">
          <cell r="A207" t="str">
            <v>CP900</v>
          </cell>
          <cell r="B207" t="str">
            <v>ARTICLE ELIMINAT-NO UTILITZAR</v>
          </cell>
          <cell r="E207">
            <v>3.87</v>
          </cell>
        </row>
        <row r="208">
          <cell r="A208" t="str">
            <v>CP901</v>
          </cell>
          <cell r="B208" t="str">
            <v>MELIODERM CARBON AF-IB p</v>
          </cell>
          <cell r="D208">
            <v>0</v>
          </cell>
          <cell r="E208">
            <v>3.87</v>
          </cell>
        </row>
        <row r="209">
          <cell r="A209" t="str">
            <v>CP904</v>
          </cell>
          <cell r="B209" t="str">
            <v>MELIODERM AMARILLO GL</v>
          </cell>
          <cell r="D209" t="str">
            <v>INCO</v>
          </cell>
          <cell r="E209">
            <v>4.28</v>
          </cell>
        </row>
        <row r="210">
          <cell r="A210" t="str">
            <v>CP920</v>
          </cell>
          <cell r="B210" t="str">
            <v>ACID BLACK 194 CRUD</v>
          </cell>
          <cell r="C210">
            <v>0</v>
          </cell>
          <cell r="D210" t="str">
            <v>INCO</v>
          </cell>
          <cell r="E210">
            <v>5.95</v>
          </cell>
          <cell r="F210">
            <v>0</v>
          </cell>
          <cell r="G210">
            <v>0</v>
          </cell>
        </row>
        <row r="211">
          <cell r="A211" t="str">
            <v>CR080</v>
          </cell>
          <cell r="B211" t="str">
            <v>SERCROM 33-P</v>
          </cell>
          <cell r="D211">
            <v>0</v>
          </cell>
          <cell r="E211">
            <v>0.81399999999999995</v>
          </cell>
          <cell r="F211">
            <v>0</v>
          </cell>
          <cell r="G211">
            <v>0</v>
          </cell>
        </row>
        <row r="212">
          <cell r="A212" t="str">
            <v>CR155</v>
          </cell>
          <cell r="B212" t="str">
            <v>QUEBRACHO BLOC</v>
          </cell>
          <cell r="C212">
            <v>0</v>
          </cell>
          <cell r="D212">
            <v>0</v>
          </cell>
          <cell r="E212">
            <v>0.46</v>
          </cell>
        </row>
        <row r="213">
          <cell r="A213" t="str">
            <v>CR173</v>
          </cell>
          <cell r="B213" t="str">
            <v>TARTAN</v>
          </cell>
          <cell r="C213" t="str">
            <v>LIGNO. SODICO</v>
          </cell>
          <cell r="D213" t="str">
            <v>ABC</v>
          </cell>
          <cell r="E213">
            <v>7.06</v>
          </cell>
        </row>
        <row r="214">
          <cell r="A214" t="str">
            <v>CR239</v>
          </cell>
          <cell r="B214" t="str">
            <v>BRETAX S</v>
          </cell>
          <cell r="C214" t="str">
            <v>LIGNO. SODICO</v>
          </cell>
          <cell r="D214" t="str">
            <v>ABC</v>
          </cell>
          <cell r="E214">
            <v>6.75</v>
          </cell>
          <cell r="F214">
            <v>0</v>
          </cell>
        </row>
        <row r="215">
          <cell r="A215" t="str">
            <v>CR224</v>
          </cell>
          <cell r="B215" t="str">
            <v>MIMOSA 242</v>
          </cell>
          <cell r="C215" t="str">
            <v>NN-2</v>
          </cell>
          <cell r="D215" t="str">
            <v>UNIVAR</v>
          </cell>
          <cell r="E215">
            <v>5.15</v>
          </cell>
          <cell r="F215">
            <v>0</v>
          </cell>
          <cell r="G215">
            <v>0</v>
          </cell>
        </row>
        <row r="216">
          <cell r="A216" t="str">
            <v>CR242</v>
          </cell>
          <cell r="B216" t="str">
            <v>CALCIUM LIGNOSULPHONATE</v>
          </cell>
          <cell r="C216" t="str">
            <v>NN-2</v>
          </cell>
          <cell r="D216" t="str">
            <v>UNIVAR</v>
          </cell>
          <cell r="E216">
            <v>1.8</v>
          </cell>
          <cell r="G216">
            <v>0</v>
          </cell>
        </row>
        <row r="217">
          <cell r="A217" t="str">
            <v>CR316</v>
          </cell>
          <cell r="B217" t="str">
            <v xml:space="preserve">TARA </v>
          </cell>
          <cell r="D217">
            <v>0</v>
          </cell>
          <cell r="E217">
            <v>1.8</v>
          </cell>
          <cell r="F217">
            <v>0</v>
          </cell>
          <cell r="I217">
            <v>0</v>
          </cell>
          <cell r="K217">
            <v>0</v>
          </cell>
        </row>
        <row r="218">
          <cell r="A218" t="str">
            <v>CR497</v>
          </cell>
          <cell r="B218" t="str">
            <v>MYROBALAN</v>
          </cell>
          <cell r="D218" t="str">
            <v>MIMOSA EXTRACT COMPANY</v>
          </cell>
          <cell r="E218">
            <v>3.87</v>
          </cell>
          <cell r="F218" t="str">
            <v>0,506 + 0,456 (TRANSPORT)</v>
          </cell>
          <cell r="G218">
            <v>0</v>
          </cell>
          <cell r="I218">
            <v>0</v>
          </cell>
          <cell r="K218">
            <v>0</v>
          </cell>
        </row>
        <row r="219">
          <cell r="A219" t="str">
            <v>CR500</v>
          </cell>
          <cell r="B219" t="str">
            <v>MIMOSA ME</v>
          </cell>
          <cell r="D219" t="str">
            <v>MIMOSA EXTRACT COMPANY</v>
          </cell>
          <cell r="E219">
            <v>6.85</v>
          </cell>
          <cell r="F219" t="str">
            <v>1,4 + 0,044 (TRANSPORT)</v>
          </cell>
          <cell r="G219">
            <v>0</v>
          </cell>
        </row>
        <row r="220">
          <cell r="A220" t="str">
            <v>CR501</v>
          </cell>
          <cell r="B220" t="str">
            <v>MIMOSA GS</v>
          </cell>
          <cell r="D220" t="str">
            <v>MIMOSA EXTRACT COMPANY</v>
          </cell>
          <cell r="E220">
            <v>1.444</v>
          </cell>
          <cell r="F220" t="str">
            <v xml:space="preserve"> </v>
          </cell>
        </row>
        <row r="221">
          <cell r="A221" t="str">
            <v>CR503</v>
          </cell>
          <cell r="B221" t="str">
            <v>MIMOSA FS</v>
          </cell>
          <cell r="D221" t="str">
            <v>MIMOSA EXTRACT COMPANY</v>
          </cell>
          <cell r="E221">
            <v>1.444</v>
          </cell>
          <cell r="F221" t="str">
            <v xml:space="preserve"> </v>
          </cell>
          <cell r="G221">
            <v>43311</v>
          </cell>
        </row>
        <row r="222">
          <cell r="A222" t="str">
            <v>CR504</v>
          </cell>
          <cell r="B222" t="str">
            <v>MIMTAN AT-1</v>
          </cell>
          <cell r="D222" t="str">
            <v>MIMOSA EXTRACT COMPANY</v>
          </cell>
          <cell r="E222">
            <v>0.46</v>
          </cell>
          <cell r="F222" t="str">
            <v>1,00 + 0,044 (TRANSPORT)</v>
          </cell>
          <cell r="G222">
            <v>43734</v>
          </cell>
        </row>
        <row r="223">
          <cell r="A223" t="str">
            <v>CR505</v>
          </cell>
          <cell r="B223" t="str">
            <v>MIMOSA RG</v>
          </cell>
          <cell r="D223" t="str">
            <v>MIMOSA EXTRACT COMPANY</v>
          </cell>
          <cell r="E223">
            <v>0.54</v>
          </cell>
          <cell r="F223">
            <v>0</v>
          </cell>
        </row>
        <row r="224">
          <cell r="A224" t="str">
            <v>CR506</v>
          </cell>
          <cell r="B224" t="str">
            <v>MIMOSA DK</v>
          </cell>
          <cell r="C224" t="str">
            <v>LIGNO. SODICO</v>
          </cell>
          <cell r="D224" t="str">
            <v>MIMOSA EXTRACT COMPANY</v>
          </cell>
          <cell r="E224">
            <v>1.044</v>
          </cell>
          <cell r="F224">
            <v>0</v>
          </cell>
        </row>
        <row r="225">
          <cell r="A225" t="str">
            <v>CR508</v>
          </cell>
          <cell r="B225" t="str">
            <v>MIMOSA RN</v>
          </cell>
          <cell r="C225" t="str">
            <v>LIGNO. SODICO</v>
          </cell>
          <cell r="D225" t="str">
            <v>ARTUKIMIA</v>
          </cell>
          <cell r="E225">
            <v>1.044</v>
          </cell>
          <cell r="F225" t="str">
            <v>1,525+0,2(TRANSPORT)</v>
          </cell>
          <cell r="G225">
            <v>0</v>
          </cell>
        </row>
        <row r="226">
          <cell r="A226" t="str">
            <v>CR512</v>
          </cell>
          <cell r="B226" t="str">
            <v>CASTANYER TURQUIA</v>
          </cell>
          <cell r="D226" t="str">
            <v>ARTUKIMIA</v>
          </cell>
          <cell r="E226">
            <v>1.7250000000000001</v>
          </cell>
          <cell r="F226" t="str">
            <v>1,525+0,2(TRANSPORT)</v>
          </cell>
          <cell r="G226">
            <v>43374</v>
          </cell>
        </row>
        <row r="227">
          <cell r="A227" t="str">
            <v>CR632</v>
          </cell>
          <cell r="B227" t="str">
            <v>EXTRACTE VEGETAL + COSTOS ENVIAMENT</v>
          </cell>
          <cell r="D227" t="str">
            <v>RAVAGO</v>
          </cell>
          <cell r="E227">
            <v>1.75</v>
          </cell>
          <cell r="G227">
            <v>43374</v>
          </cell>
        </row>
        <row r="228">
          <cell r="A228" t="str">
            <v>CR641</v>
          </cell>
          <cell r="B228" t="str">
            <v>MIMOSA CLARA</v>
          </cell>
          <cell r="E228">
            <v>1.75</v>
          </cell>
          <cell r="F228" t="str">
            <v>0,506 + 0,456 (TRANSPORT)</v>
          </cell>
        </row>
        <row r="229">
          <cell r="A229" t="str">
            <v>CR700</v>
          </cell>
          <cell r="B229" t="str">
            <v>INDUSOL ATO (QUEBRACHO)</v>
          </cell>
          <cell r="D229" t="str">
            <v>MIMOSA EXTRACT COMPANY</v>
          </cell>
          <cell r="E229">
            <v>1.57</v>
          </cell>
          <cell r="F229" t="str">
            <v>1,25 + 0,044 (TRANSPORT)</v>
          </cell>
          <cell r="G229">
            <v>43383</v>
          </cell>
        </row>
        <row r="230">
          <cell r="A230" t="str">
            <v>CR701</v>
          </cell>
          <cell r="B230" t="str">
            <v>DULCOTAN ESP (CASTAÑO)</v>
          </cell>
          <cell r="D230" t="str">
            <v>MIMOSA EXTRACT COMPANY</v>
          </cell>
          <cell r="E230">
            <v>2.25</v>
          </cell>
          <cell r="F230" t="str">
            <v>1,5 + 0,044 (TRANSPORT)</v>
          </cell>
          <cell r="G230">
            <v>43663</v>
          </cell>
        </row>
        <row r="231">
          <cell r="A231" t="str">
            <v>CR741</v>
          </cell>
          <cell r="B231" t="str">
            <v>CATECHU EXTRACT TANNIN POWDER</v>
          </cell>
          <cell r="D231" t="str">
            <v>MIMOSA EXTRACT COMPANY</v>
          </cell>
          <cell r="E231">
            <v>1.2204999999999999</v>
          </cell>
          <cell r="F231" t="str">
            <v>1 + 0,2205 (TRANSPORT)</v>
          </cell>
          <cell r="G231">
            <v>43663</v>
          </cell>
        </row>
        <row r="232">
          <cell r="A232" t="str">
            <v>CS035</v>
          </cell>
          <cell r="B232" t="str">
            <v>VERDE SERANIL CL</v>
          </cell>
          <cell r="D232" t="str">
            <v>MIMOSA EXTRACT COMPANY</v>
          </cell>
          <cell r="E232">
            <v>5.9</v>
          </cell>
          <cell r="F232" t="str">
            <v>1,10 + 0,044 (TRANSPORT)</v>
          </cell>
          <cell r="G232">
            <v>43738</v>
          </cell>
        </row>
        <row r="233">
          <cell r="A233" t="str">
            <v>CS089</v>
          </cell>
          <cell r="B233" t="str">
            <v>DISSOLUCIÓ CS282 AL 1%</v>
          </cell>
          <cell r="D233" t="str">
            <v>MIMOSA EXTRACT COMPANY</v>
          </cell>
          <cell r="E233">
            <v>5.1299999999999998E-2</v>
          </cell>
          <cell r="F233" t="str">
            <v>1,10 + 0,044 (TRANSPORT)</v>
          </cell>
        </row>
        <row r="234">
          <cell r="A234" t="str">
            <v>CS100</v>
          </cell>
          <cell r="B234" t="str">
            <v>SOL. COLOR GROC 1% COSMETICA</v>
          </cell>
          <cell r="D234" t="str">
            <v>MIMOSA EXTRACT COMPANY</v>
          </cell>
          <cell r="E234">
            <v>0.25</v>
          </cell>
          <cell r="F234" t="str">
            <v>1,10 + 0,044 (TRANSPORT)</v>
          </cell>
        </row>
        <row r="235">
          <cell r="A235" t="str">
            <v>CS102</v>
          </cell>
          <cell r="B235" t="str">
            <v>SOL. COLOR BLAU 1% COSMETICA</v>
          </cell>
          <cell r="D235" t="str">
            <v>MIMOSA EXTRACT COMPANY</v>
          </cell>
          <cell r="E235">
            <v>1.7</v>
          </cell>
        </row>
        <row r="236">
          <cell r="A236" t="str">
            <v>CS103</v>
          </cell>
          <cell r="B236" t="str">
            <v>SOL. COLOR VERMELL 1% COSMETICA</v>
          </cell>
          <cell r="D236" t="str">
            <v>ARTUKIMIA</v>
          </cell>
          <cell r="E236">
            <v>0.41</v>
          </cell>
          <cell r="F236" t="str">
            <v>1,67+0,12 (TRANSPORT)</v>
          </cell>
          <cell r="G236">
            <v>43383</v>
          </cell>
        </row>
        <row r="237">
          <cell r="A237" t="str">
            <v>CS121</v>
          </cell>
          <cell r="B237" t="str">
            <v>PARDO ROJIZO SOLVENIL SLI LIQ.</v>
          </cell>
          <cell r="D237" t="str">
            <v>ARTUKIMIA</v>
          </cell>
          <cell r="E237">
            <v>4.7699999999999996</v>
          </cell>
          <cell r="F237" t="str">
            <v>1,67+0,12 (TRANSPORT)</v>
          </cell>
          <cell r="G237">
            <v>43383</v>
          </cell>
        </row>
        <row r="238">
          <cell r="A238" t="str">
            <v>CS143</v>
          </cell>
          <cell r="B238" t="str">
            <v>VIOLETA SERANIL FO</v>
          </cell>
          <cell r="E238">
            <v>4.22</v>
          </cell>
        </row>
        <row r="239">
          <cell r="A239" t="str">
            <v>CS183</v>
          </cell>
          <cell r="B239" t="str">
            <v>AMARILLO SERANIL CL</v>
          </cell>
          <cell r="E239">
            <v>4.7699999999999996</v>
          </cell>
        </row>
        <row r="240">
          <cell r="A240" t="str">
            <v>CS282</v>
          </cell>
          <cell r="B240" t="str">
            <v>AMARILLO SERANIL N</v>
          </cell>
          <cell r="E240">
            <v>2.7</v>
          </cell>
        </row>
        <row r="241">
          <cell r="A241" t="str">
            <v>CS284</v>
          </cell>
          <cell r="B241" t="str">
            <v>AZUL SERANIL CL</v>
          </cell>
          <cell r="E241">
            <v>4.1100000000000003</v>
          </cell>
          <cell r="F241" t="str">
            <v>1 + 0,2205 (TRANSPORT)</v>
          </cell>
        </row>
        <row r="242">
          <cell r="A242" t="str">
            <v>CS285</v>
          </cell>
          <cell r="B242" t="str">
            <v>AZUL SERANIL FO</v>
          </cell>
          <cell r="E242">
            <v>9.1999999999999993</v>
          </cell>
          <cell r="F242" t="str">
            <v>1 + 0,2205 (TRANSPORT)</v>
          </cell>
        </row>
        <row r="243">
          <cell r="A243" t="str">
            <v>CS286</v>
          </cell>
          <cell r="B243" t="str">
            <v>NARANJA SERANIL N</v>
          </cell>
          <cell r="E243">
            <v>3.39</v>
          </cell>
        </row>
        <row r="244">
          <cell r="A244" t="str">
            <v>CS287</v>
          </cell>
          <cell r="B244" t="str">
            <v>NEGRO SERANIL N</v>
          </cell>
          <cell r="E244">
            <v>5.3</v>
          </cell>
        </row>
        <row r="245">
          <cell r="A245" t="str">
            <v>CS291</v>
          </cell>
          <cell r="B245" t="str">
            <v>PARDO SERANIL CL</v>
          </cell>
          <cell r="E245">
            <v>3.61</v>
          </cell>
        </row>
        <row r="246">
          <cell r="A246" t="str">
            <v>CS292</v>
          </cell>
          <cell r="B246" t="str">
            <v>PARDO SERANIL FO</v>
          </cell>
          <cell r="E246">
            <v>3.72</v>
          </cell>
        </row>
        <row r="247">
          <cell r="A247" t="str">
            <v>CS293</v>
          </cell>
          <cell r="B247" t="str">
            <v>ROJO SERANIL N</v>
          </cell>
          <cell r="E247">
            <v>4</v>
          </cell>
        </row>
        <row r="248">
          <cell r="A248" t="str">
            <v>CS294</v>
          </cell>
          <cell r="B248" t="str">
            <v>ROJO SERANIL CL</v>
          </cell>
          <cell r="E248">
            <v>8.69</v>
          </cell>
        </row>
        <row r="249">
          <cell r="A249" t="str">
            <v>CS295</v>
          </cell>
          <cell r="B249" t="str">
            <v>BURDEOS SERANIL N</v>
          </cell>
          <cell r="E249">
            <v>8.3699999999999992</v>
          </cell>
        </row>
        <row r="250">
          <cell r="A250" t="str">
            <v>CS424</v>
          </cell>
          <cell r="B250" t="str">
            <v>PARDO SERANIL N</v>
          </cell>
          <cell r="E250">
            <v>3.38</v>
          </cell>
        </row>
        <row r="251">
          <cell r="A251" t="str">
            <v>CS563</v>
          </cell>
          <cell r="B251" t="str">
            <v>YELLOW SERANIL NW</v>
          </cell>
          <cell r="E251">
            <v>2.73</v>
          </cell>
        </row>
        <row r="252">
          <cell r="A252" t="str">
            <v>CS572</v>
          </cell>
          <cell r="B252" t="str">
            <v>BROWN SERANIL DW</v>
          </cell>
          <cell r="E252">
            <v>3.29</v>
          </cell>
        </row>
        <row r="253">
          <cell r="A253" t="str">
            <v>CS581</v>
          </cell>
          <cell r="B253" t="str">
            <v>BLACK SERANIL NW</v>
          </cell>
          <cell r="E253">
            <v>3.71</v>
          </cell>
        </row>
        <row r="254">
          <cell r="A254" t="str">
            <v>CS625</v>
          </cell>
          <cell r="B254" t="str">
            <v>ORANGE SERANIL NW</v>
          </cell>
          <cell r="E254">
            <v>3.01</v>
          </cell>
        </row>
        <row r="255">
          <cell r="A255" t="str">
            <v>CS734</v>
          </cell>
          <cell r="B255" t="str">
            <v>RED SERANIL NW</v>
          </cell>
          <cell r="E255">
            <v>3.93</v>
          </cell>
        </row>
        <row r="256">
          <cell r="A256" t="str">
            <v>CS913</v>
          </cell>
          <cell r="B256" t="str">
            <v>COLORANTS SOLVENIL CI</v>
          </cell>
          <cell r="E256">
            <v>1.8</v>
          </cell>
        </row>
        <row r="257">
          <cell r="A257" t="str">
            <v>CX348</v>
          </cell>
          <cell r="B257" t="str">
            <v>ECOSLIP N-70</v>
          </cell>
          <cell r="E257">
            <v>0.5</v>
          </cell>
        </row>
        <row r="258">
          <cell r="A258" t="str">
            <v>DS062</v>
          </cell>
          <cell r="B258" t="str">
            <v>ACETATO AMILO PRIMARIO</v>
          </cell>
          <cell r="E258">
            <v>2.59</v>
          </cell>
        </row>
        <row r="259">
          <cell r="A259" t="str">
            <v>DS073</v>
          </cell>
          <cell r="B259" t="str">
            <v xml:space="preserve">DILUSER AC2E </v>
          </cell>
          <cell r="E259">
            <v>1.92</v>
          </cell>
          <cell r="G259">
            <v>0</v>
          </cell>
        </row>
        <row r="260">
          <cell r="A260" t="str">
            <v>DS077</v>
          </cell>
          <cell r="B260" t="str">
            <v>2-PROPANONA</v>
          </cell>
          <cell r="E260">
            <v>0.9</v>
          </cell>
        </row>
        <row r="261">
          <cell r="A261" t="str">
            <v>DS081</v>
          </cell>
          <cell r="B261" t="str">
            <v>DMF</v>
          </cell>
          <cell r="E261">
            <v>0.6</v>
          </cell>
          <cell r="G261">
            <v>0</v>
          </cell>
        </row>
        <row r="262">
          <cell r="A262" t="str">
            <v>DS085</v>
          </cell>
          <cell r="B262" t="str">
            <v>ISOPROPANOL</v>
          </cell>
          <cell r="D262">
            <v>0</v>
          </cell>
          <cell r="E262">
            <v>1.5</v>
          </cell>
          <cell r="G262">
            <v>0</v>
          </cell>
        </row>
        <row r="263">
          <cell r="A263" t="str">
            <v>DS125</v>
          </cell>
          <cell r="B263" t="str">
            <v>DILUSER MT</v>
          </cell>
          <cell r="E263">
            <v>0.70599999999999996</v>
          </cell>
          <cell r="G263">
            <v>0</v>
          </cell>
        </row>
        <row r="264">
          <cell r="A264" t="str">
            <v>DS158</v>
          </cell>
          <cell r="B264" t="str">
            <v>DILUSER ACBG</v>
          </cell>
          <cell r="E264">
            <v>1.32</v>
          </cell>
          <cell r="G264">
            <v>0</v>
          </cell>
        </row>
        <row r="265">
          <cell r="A265" t="str">
            <v>DS207</v>
          </cell>
          <cell r="B265" t="str">
            <v>BUTILGLICOL</v>
          </cell>
          <cell r="E265">
            <v>1.3</v>
          </cell>
          <cell r="G265">
            <v>0</v>
          </cell>
        </row>
        <row r="266">
          <cell r="A266" t="str">
            <v>DS213</v>
          </cell>
          <cell r="B266" t="str">
            <v>ETILENGLICOL  (DIETILENGLICOL)</v>
          </cell>
          <cell r="E266">
            <v>0.82499999999999996</v>
          </cell>
          <cell r="G266">
            <v>0</v>
          </cell>
        </row>
        <row r="267">
          <cell r="A267" t="str">
            <v>DS221</v>
          </cell>
          <cell r="B267" t="str">
            <v>HEXILENGLICOL</v>
          </cell>
          <cell r="D267">
            <v>0</v>
          </cell>
          <cell r="E267">
            <v>1.89</v>
          </cell>
          <cell r="G267">
            <v>0</v>
          </cell>
        </row>
        <row r="268">
          <cell r="A268" t="str">
            <v>DS222</v>
          </cell>
          <cell r="B268" t="str">
            <v>DILUSER AC</v>
          </cell>
          <cell r="D268">
            <v>0</v>
          </cell>
          <cell r="E268">
            <v>1.089</v>
          </cell>
          <cell r="G268">
            <v>0</v>
          </cell>
        </row>
        <row r="269">
          <cell r="A269" t="str">
            <v>DS327</v>
          </cell>
          <cell r="B269" t="str">
            <v>MEK</v>
          </cell>
          <cell r="E269">
            <v>1.1000000000000001</v>
          </cell>
        </row>
        <row r="270">
          <cell r="A270" t="str">
            <v>DS336</v>
          </cell>
          <cell r="B270" t="str">
            <v>ACETATO DE BUTILO</v>
          </cell>
          <cell r="E270">
            <v>1.46</v>
          </cell>
          <cell r="G270">
            <v>43349</v>
          </cell>
        </row>
        <row r="271">
          <cell r="A271" t="str">
            <v>DS340</v>
          </cell>
          <cell r="B271" t="str">
            <v>DIISOBUTILCETONA</v>
          </cell>
          <cell r="E271">
            <v>2.6</v>
          </cell>
          <cell r="G271">
            <v>43349</v>
          </cell>
        </row>
        <row r="272">
          <cell r="A272" t="str">
            <v>DS346</v>
          </cell>
          <cell r="B272" t="str">
            <v>CICLOHEXANONA</v>
          </cell>
          <cell r="E272">
            <v>1.94</v>
          </cell>
          <cell r="G272">
            <v>43259</v>
          </cell>
        </row>
        <row r="273">
          <cell r="A273" t="str">
            <v>DS369</v>
          </cell>
          <cell r="B273" t="str">
            <v>DILUSER AE</v>
          </cell>
          <cell r="D273" t="str">
            <v>PROQUIP</v>
          </cell>
          <cell r="E273">
            <v>1.1599999999999999</v>
          </cell>
          <cell r="G273">
            <v>43371</v>
          </cell>
        </row>
        <row r="274">
          <cell r="A274" t="str">
            <v>DS399</v>
          </cell>
          <cell r="B274" t="str">
            <v>DILUSER MP (METOXIPROPANOL)</v>
          </cell>
          <cell r="D274" t="str">
            <v>PROQUIP</v>
          </cell>
          <cell r="E274">
            <v>0.68</v>
          </cell>
          <cell r="G274">
            <v>41530</v>
          </cell>
        </row>
        <row r="275">
          <cell r="A275" t="str">
            <v>DS403</v>
          </cell>
          <cell r="B275" t="str">
            <v>DISSOLVENTE RECICLADO AUTOMOCIÓN</v>
          </cell>
          <cell r="E275">
            <v>0.86</v>
          </cell>
          <cell r="G275">
            <v>41530</v>
          </cell>
        </row>
        <row r="276">
          <cell r="A276" t="str">
            <v>DS445</v>
          </cell>
          <cell r="B276" t="str">
            <v>DILUSER WS</v>
          </cell>
          <cell r="E276">
            <v>0.68</v>
          </cell>
          <cell r="G276">
            <v>43346</v>
          </cell>
        </row>
        <row r="277">
          <cell r="A277" t="str">
            <v>DS477</v>
          </cell>
          <cell r="B277" t="str">
            <v>DILUSER EH</v>
          </cell>
          <cell r="D277">
            <v>0</v>
          </cell>
          <cell r="E277">
            <v>2.0499999999999998</v>
          </cell>
          <cell r="G277">
            <v>0</v>
          </cell>
        </row>
        <row r="278">
          <cell r="A278" t="str">
            <v>DS491</v>
          </cell>
          <cell r="B278" t="str">
            <v>IPA-R</v>
          </cell>
          <cell r="D278" t="str">
            <v>PROQUIP</v>
          </cell>
          <cell r="E278">
            <v>0.77</v>
          </cell>
          <cell r="G278">
            <v>43356</v>
          </cell>
        </row>
        <row r="279">
          <cell r="A279" t="str">
            <v>DS888</v>
          </cell>
          <cell r="B279" t="str">
            <v>ESSENCIA TREMENTINA</v>
          </cell>
          <cell r="D279" t="str">
            <v>BRUGUES</v>
          </cell>
          <cell r="E279">
            <v>2.14</v>
          </cell>
          <cell r="G279">
            <v>43117</v>
          </cell>
        </row>
        <row r="280">
          <cell r="A280" t="str">
            <v>DS920</v>
          </cell>
          <cell r="B280" t="str">
            <v>XILÈ</v>
          </cell>
          <cell r="D280" t="str">
            <v>BRUGUES</v>
          </cell>
          <cell r="E280">
            <v>0.52300000000000002</v>
          </cell>
          <cell r="G280">
            <v>0</v>
          </cell>
        </row>
        <row r="281">
          <cell r="A281" t="str">
            <v>EL100</v>
          </cell>
          <cell r="B281" t="str">
            <v>360X240X250 K3-P4-B4 Nº2 QUIMSER VERD 22</v>
          </cell>
          <cell r="E281">
            <v>0.39100000000000001</v>
          </cell>
        </row>
        <row r="282">
          <cell r="A282" t="str">
            <v>EL101</v>
          </cell>
          <cell r="B282" t="str">
            <v>200X105X220 K3-P4-B4 Nº3 QUIMSER VERD 22</v>
          </cell>
          <cell r="E282">
            <v>0.52300000000000002</v>
          </cell>
          <cell r="G282">
            <v>0</v>
          </cell>
        </row>
        <row r="283">
          <cell r="A283" t="str">
            <v>EL505</v>
          </cell>
          <cell r="B283" t="str">
            <v>GALLEDA 5 LTS</v>
          </cell>
          <cell r="C283">
            <v>0</v>
          </cell>
          <cell r="E283">
            <v>1.85</v>
          </cell>
          <cell r="G283">
            <v>0</v>
          </cell>
        </row>
        <row r="284">
          <cell r="A284" t="str">
            <v>EM268</v>
          </cell>
          <cell r="B284" t="str">
            <v>TAULELLS EXPORTACIÓ 2300 X 1000</v>
          </cell>
          <cell r="C284">
            <v>0</v>
          </cell>
          <cell r="E284">
            <v>17.399999999999999</v>
          </cell>
          <cell r="G284">
            <v>0</v>
          </cell>
        </row>
        <row r="285">
          <cell r="A285" t="str">
            <v>EM269</v>
          </cell>
          <cell r="B285" t="str">
            <v>TAULELLS EXPORTACIÓ 1200 X 1000</v>
          </cell>
          <cell r="C285">
            <v>0</v>
          </cell>
          <cell r="E285">
            <v>8.6999999999999993</v>
          </cell>
          <cell r="G285">
            <v>0</v>
          </cell>
        </row>
        <row r="286">
          <cell r="A286" t="str">
            <v>EM347</v>
          </cell>
          <cell r="B286" t="str">
            <v>SAC PLASTIC BIDÓ</v>
          </cell>
          <cell r="E286">
            <v>0.55000000000000004</v>
          </cell>
          <cell r="G286">
            <v>0</v>
          </cell>
        </row>
        <row r="287">
          <cell r="A287" t="str">
            <v>EM371</v>
          </cell>
          <cell r="B287" t="str">
            <v>CAPSA CARTRÓ PALET</v>
          </cell>
          <cell r="E287">
            <v>6</v>
          </cell>
        </row>
        <row r="288">
          <cell r="A288" t="str">
            <v>EM376</v>
          </cell>
          <cell r="B288" t="str">
            <v>PALETS DE FUSTA</v>
          </cell>
          <cell r="C288" t="str">
            <v>BOSSA INTERIOR</v>
          </cell>
          <cell r="D288" t="str">
            <v>PROQUIP</v>
          </cell>
          <cell r="E288">
            <v>6.4</v>
          </cell>
          <cell r="G288">
            <v>43454</v>
          </cell>
        </row>
        <row r="289">
          <cell r="A289" t="str">
            <v>EM414</v>
          </cell>
          <cell r="B289" t="str">
            <v>SACS DE PAPER</v>
          </cell>
          <cell r="C289" t="str">
            <v>BOSSA INTERIOR</v>
          </cell>
          <cell r="D289">
            <v>0</v>
          </cell>
          <cell r="E289">
            <v>0.41</v>
          </cell>
          <cell r="G289">
            <v>0</v>
          </cell>
        </row>
        <row r="290">
          <cell r="A290" t="str">
            <v>EM416</v>
          </cell>
          <cell r="B290" t="str">
            <v>SACS DE RÀFIA 47 (6 + 35 + 6) x 85cm QUIMSER</v>
          </cell>
          <cell r="C290" t="str">
            <v>BOSSA INTERIOR</v>
          </cell>
          <cell r="D290">
            <v>0</v>
          </cell>
          <cell r="E290">
            <v>0.42</v>
          </cell>
          <cell r="G290">
            <v>43356</v>
          </cell>
        </row>
        <row r="291">
          <cell r="A291" t="str">
            <v>EM417</v>
          </cell>
          <cell r="B291" t="str">
            <v>SACS DE RÀFIA 50 (6+ 38+6) x 90 cms QUIMSER</v>
          </cell>
          <cell r="C291" t="str">
            <v>BOSSA INTERIOR</v>
          </cell>
          <cell r="D291">
            <v>0</v>
          </cell>
          <cell r="E291">
            <v>0.47</v>
          </cell>
          <cell r="G291">
            <v>0</v>
          </cell>
        </row>
        <row r="292">
          <cell r="A292" t="str">
            <v>EM418</v>
          </cell>
          <cell r="B292" t="str">
            <v>SACS DE RÀFIA 47 (6 + 35 + 6) x 75 cms QUIMSER</v>
          </cell>
          <cell r="C292" t="str">
            <v>BOSSA INTERIOR</v>
          </cell>
          <cell r="D292">
            <v>0</v>
          </cell>
          <cell r="E292">
            <v>0.39</v>
          </cell>
          <cell r="G292">
            <v>0</v>
          </cell>
        </row>
        <row r="293">
          <cell r="A293" t="str">
            <v>EM420</v>
          </cell>
          <cell r="B293" t="str">
            <v>SAC DE PLASTIC ROTULAT</v>
          </cell>
          <cell r="D293">
            <v>0</v>
          </cell>
          <cell r="E293">
            <v>0.45</v>
          </cell>
          <cell r="G293">
            <v>43377</v>
          </cell>
        </row>
        <row r="294">
          <cell r="A294" t="str">
            <v>EM421</v>
          </cell>
          <cell r="B294" t="str">
            <v>PLÀSTIC RETRÀCTIL</v>
          </cell>
          <cell r="E294">
            <v>3.38</v>
          </cell>
          <cell r="G294">
            <v>0</v>
          </cell>
        </row>
        <row r="295">
          <cell r="A295" t="str">
            <v>EM422</v>
          </cell>
          <cell r="B295" t="str">
            <v>SACS DE PLASTIC NEUTRE</v>
          </cell>
          <cell r="D295">
            <v>0</v>
          </cell>
          <cell r="E295">
            <v>0.23</v>
          </cell>
          <cell r="G295">
            <v>43377</v>
          </cell>
        </row>
        <row r="296">
          <cell r="A296" t="str">
            <v>EM571</v>
          </cell>
          <cell r="B296" t="str">
            <v>TAPA PALET QUADRADA</v>
          </cell>
          <cell r="D296">
            <v>0</v>
          </cell>
          <cell r="E296">
            <v>1.05</v>
          </cell>
          <cell r="G296">
            <v>43377</v>
          </cell>
        </row>
        <row r="297">
          <cell r="A297" t="str">
            <v>EM571r</v>
          </cell>
          <cell r="B297" t="str">
            <v>TAPA PALET QUADRADA QUIMSER</v>
          </cell>
          <cell r="D297">
            <v>0</v>
          </cell>
          <cell r="E297">
            <v>1.26</v>
          </cell>
          <cell r="G297">
            <v>0</v>
          </cell>
        </row>
        <row r="298">
          <cell r="A298" t="str">
            <v>EM592</v>
          </cell>
          <cell r="B298" t="str">
            <v>PALET FUMIGAT 1000X1000</v>
          </cell>
          <cell r="D298">
            <v>0</v>
          </cell>
          <cell r="E298">
            <v>13.63</v>
          </cell>
        </row>
        <row r="299">
          <cell r="A299" t="str">
            <v>EM595</v>
          </cell>
          <cell r="B299" t="str">
            <v>BIG BAG LAMINAT</v>
          </cell>
          <cell r="E299">
            <v>6.5</v>
          </cell>
          <cell r="G299">
            <v>0</v>
          </cell>
        </row>
        <row r="300">
          <cell r="A300" t="str">
            <v>EM640</v>
          </cell>
          <cell r="B300" t="str">
            <v>TAPA 120X100X20</v>
          </cell>
          <cell r="C300" t="str">
            <v>BOSSA INTERIOR</v>
          </cell>
          <cell r="D300" t="str">
            <v>MULTISAC</v>
          </cell>
          <cell r="E300">
            <v>1.2</v>
          </cell>
          <cell r="G300">
            <v>43270</v>
          </cell>
        </row>
        <row r="301">
          <cell r="A301" t="str">
            <v>EM645</v>
          </cell>
          <cell r="B301" t="str">
            <v>FONDO 120X100X20</v>
          </cell>
          <cell r="C301" t="str">
            <v>BOSSA INTERIOR</v>
          </cell>
          <cell r="D301" t="str">
            <v>MULTISAC</v>
          </cell>
          <cell r="E301">
            <v>1.2</v>
          </cell>
          <cell r="G301">
            <v>43270</v>
          </cell>
        </row>
        <row r="302">
          <cell r="A302" t="str">
            <v>EM700</v>
          </cell>
          <cell r="B302" t="str">
            <v>CP-1 FUMIGAT</v>
          </cell>
          <cell r="C302" t="str">
            <v>BOSSA INTERIOR</v>
          </cell>
          <cell r="D302" t="str">
            <v>REPLI</v>
          </cell>
          <cell r="E302">
            <v>7.3</v>
          </cell>
          <cell r="G302">
            <v>43270</v>
          </cell>
        </row>
        <row r="303">
          <cell r="A303" t="str">
            <v>EM750</v>
          </cell>
          <cell r="B303" t="str">
            <v>CP-3 FUMIGAT</v>
          </cell>
          <cell r="C303" t="str">
            <v>BOSSA INTERIOR</v>
          </cell>
          <cell r="D303" t="str">
            <v>REPLI</v>
          </cell>
          <cell r="E303">
            <v>6.88</v>
          </cell>
          <cell r="G303">
            <v>43270</v>
          </cell>
        </row>
        <row r="304">
          <cell r="A304" t="str">
            <v>EN347</v>
          </cell>
          <cell r="B304" t="str">
            <v>TAP PRECINTE D38,5 VERMELL (P44/2)</v>
          </cell>
          <cell r="D304" t="str">
            <v>REPLI</v>
          </cell>
          <cell r="E304">
            <v>3.45</v>
          </cell>
          <cell r="G304">
            <v>43377</v>
          </cell>
        </row>
        <row r="305">
          <cell r="A305" t="str">
            <v>EN379</v>
          </cell>
          <cell r="B305" t="str">
            <v>TARRO 250CC</v>
          </cell>
          <cell r="D305" t="str">
            <v>REPLI</v>
          </cell>
          <cell r="E305">
            <v>0.23</v>
          </cell>
          <cell r="F305">
            <v>0</v>
          </cell>
          <cell r="G305">
            <v>0</v>
          </cell>
        </row>
        <row r="306">
          <cell r="A306" t="str">
            <v>EN382</v>
          </cell>
          <cell r="B306" t="str">
            <v>500 ml NATURAL + TAPON STD R47</v>
          </cell>
          <cell r="D306">
            <v>0</v>
          </cell>
          <cell r="E306">
            <v>0.219</v>
          </cell>
          <cell r="F306">
            <v>0</v>
          </cell>
          <cell r="G306">
            <v>43377</v>
          </cell>
        </row>
        <row r="307">
          <cell r="A307" t="str">
            <v>EN436</v>
          </cell>
          <cell r="B307" t="str">
            <v>TARRO 500 CC</v>
          </cell>
          <cell r="D307">
            <v>0</v>
          </cell>
          <cell r="E307">
            <v>0.64300000000000002</v>
          </cell>
          <cell r="F307">
            <v>0</v>
          </cell>
          <cell r="G307">
            <v>43377</v>
          </cell>
        </row>
        <row r="308">
          <cell r="A308" t="str">
            <v>EN456</v>
          </cell>
          <cell r="B308" t="str">
            <v>BOTELLA 1L NATURAL HOMOLOGADA + TAPON STD R47</v>
          </cell>
          <cell r="D308">
            <v>0</v>
          </cell>
          <cell r="E308">
            <v>0.28399999999999997</v>
          </cell>
          <cell r="F308">
            <v>0</v>
          </cell>
          <cell r="G308">
            <v>0</v>
          </cell>
        </row>
        <row r="309">
          <cell r="A309" t="str">
            <v>EN460</v>
          </cell>
          <cell r="B309" t="str">
            <v>BOTELLA 250 ml NATURAL + TAPON STD R47</v>
          </cell>
          <cell r="E309">
            <v>0.189</v>
          </cell>
          <cell r="F309">
            <v>0</v>
          </cell>
          <cell r="G309">
            <v>0</v>
          </cell>
        </row>
        <row r="310">
          <cell r="A310" t="str">
            <v>EN780</v>
          </cell>
          <cell r="B310" t="str">
            <v>TARRO PC 1000 N2BP TAPON NEGRO</v>
          </cell>
          <cell r="E310">
            <v>0.53600000000000003</v>
          </cell>
          <cell r="F310">
            <v>0</v>
          </cell>
          <cell r="G310">
            <v>43377</v>
          </cell>
        </row>
        <row r="311">
          <cell r="A311" t="str">
            <v>ES038</v>
          </cell>
          <cell r="B311" t="str">
            <v>DISOL. ES517 AL 3,2%</v>
          </cell>
          <cell r="D311">
            <v>0</v>
          </cell>
          <cell r="E311">
            <v>0.6</v>
          </cell>
          <cell r="G311">
            <v>43377</v>
          </cell>
        </row>
        <row r="312">
          <cell r="A312" t="str">
            <v>ES053</v>
          </cell>
          <cell r="B312" t="str">
            <v>MARINE</v>
          </cell>
          <cell r="D312">
            <v>0</v>
          </cell>
          <cell r="E312">
            <v>8</v>
          </cell>
          <cell r="G312">
            <v>43377</v>
          </cell>
        </row>
        <row r="313">
          <cell r="A313" t="str">
            <v>ES100</v>
          </cell>
          <cell r="B313" t="str">
            <v>OLI DE PI</v>
          </cell>
          <cell r="D313" t="str">
            <v>ESENCIAS MOLES</v>
          </cell>
          <cell r="E313">
            <v>6.88</v>
          </cell>
          <cell r="G313">
            <v>43377</v>
          </cell>
        </row>
        <row r="314">
          <cell r="A314" t="str">
            <v>ES181</v>
          </cell>
          <cell r="B314" t="str">
            <v>FLORASOL</v>
          </cell>
          <cell r="D314" t="str">
            <v>REPLI</v>
          </cell>
          <cell r="E314">
            <v>6.7607500000000007</v>
          </cell>
          <cell r="G314">
            <v>0</v>
          </cell>
        </row>
        <row r="315">
          <cell r="A315" t="str">
            <v>ES224</v>
          </cell>
          <cell r="B315" t="str">
            <v>CITROFREGA 212031</v>
          </cell>
          <cell r="D315" t="str">
            <v>ESENCIAS MOLES</v>
          </cell>
          <cell r="E315">
            <v>10.1</v>
          </cell>
          <cell r="G315">
            <v>0</v>
          </cell>
        </row>
        <row r="316">
          <cell r="A316" t="str">
            <v>ES455</v>
          </cell>
          <cell r="B316" t="str">
            <v>EMMASCARANT</v>
          </cell>
          <cell r="D316">
            <v>0</v>
          </cell>
          <cell r="E316">
            <v>13.8</v>
          </cell>
          <cell r="F316" t="str">
            <v>Inclou transport</v>
          </cell>
          <cell r="G316">
            <v>43377</v>
          </cell>
        </row>
        <row r="317">
          <cell r="A317" t="str">
            <v>ES517</v>
          </cell>
          <cell r="B317" t="str">
            <v>BOUQUET R</v>
          </cell>
          <cell r="D317">
            <v>0</v>
          </cell>
          <cell r="E317">
            <v>14.2</v>
          </cell>
          <cell r="F317" t="str">
            <v>Inclou transport</v>
          </cell>
          <cell r="G317">
            <v>0</v>
          </cell>
        </row>
        <row r="318">
          <cell r="A318" t="str">
            <v>ES722</v>
          </cell>
          <cell r="B318" t="str">
            <v>ES224 AL 1%</v>
          </cell>
          <cell r="E318">
            <v>0.14000000000000001</v>
          </cell>
          <cell r="F318" t="str">
            <v>Inclou transport</v>
          </cell>
          <cell r="G318">
            <v>43377</v>
          </cell>
        </row>
        <row r="319">
          <cell r="A319" t="str">
            <v>ESVAI</v>
          </cell>
          <cell r="B319" t="str">
            <v>ESSÈNCIA VAINILLA BS CARBONELL</v>
          </cell>
          <cell r="D319">
            <v>0</v>
          </cell>
          <cell r="E319">
            <v>11.2</v>
          </cell>
          <cell r="F319" t="str">
            <v>Inclou transport</v>
          </cell>
          <cell r="G319">
            <v>43377</v>
          </cell>
        </row>
        <row r="320">
          <cell r="A320" t="str">
            <v>ET524</v>
          </cell>
          <cell r="B320" t="str">
            <v>ETIQUETA PETITA 100 X144 PP</v>
          </cell>
          <cell r="D320">
            <v>0</v>
          </cell>
          <cell r="E320">
            <v>0.05</v>
          </cell>
          <cell r="F320" t="str">
            <v>Inclou transport</v>
          </cell>
          <cell r="G320">
            <v>43377</v>
          </cell>
        </row>
        <row r="321">
          <cell r="A321" t="str">
            <v>ET586</v>
          </cell>
          <cell r="B321" t="str">
            <v>ETIQUETA DE RISC</v>
          </cell>
          <cell r="D321">
            <v>0</v>
          </cell>
          <cell r="E321">
            <v>0.04</v>
          </cell>
          <cell r="F321" t="str">
            <v>Inclou transport</v>
          </cell>
          <cell r="G321">
            <v>0</v>
          </cell>
        </row>
        <row r="322">
          <cell r="A322" t="str">
            <v>ET605</v>
          </cell>
          <cell r="B322" t="str">
            <v>ETIQUETA ROTULADA BIDONS</v>
          </cell>
          <cell r="D322" t="str">
            <v>ESENCIAS MOLES</v>
          </cell>
          <cell r="E322">
            <v>7.2470000000000007E-2</v>
          </cell>
          <cell r="G322">
            <v>43124</v>
          </cell>
        </row>
        <row r="323">
          <cell r="A323" t="str">
            <v>EX1</v>
          </cell>
          <cell r="B323" t="str">
            <v>SERBRILL F-50</v>
          </cell>
          <cell r="D323" t="str">
            <v>ESENCIAS MOLES</v>
          </cell>
          <cell r="E323">
            <v>0.35</v>
          </cell>
          <cell r="G323">
            <v>43124</v>
          </cell>
        </row>
        <row r="324">
          <cell r="A324" t="str">
            <v>FI402</v>
          </cell>
          <cell r="B324" t="str">
            <v>SERBRILL W-61</v>
          </cell>
          <cell r="E324">
            <v>0.44</v>
          </cell>
        </row>
        <row r="325">
          <cell r="A325" t="str">
            <v>FI457</v>
          </cell>
          <cell r="B325" t="str">
            <v>SERBRILL F-50</v>
          </cell>
          <cell r="D325" t="str">
            <v>ESENCIAS MOLES</v>
          </cell>
          <cell r="E325">
            <v>0.35</v>
          </cell>
          <cell r="G325">
            <v>43342</v>
          </cell>
        </row>
        <row r="326">
          <cell r="A326" t="str">
            <v>FI574</v>
          </cell>
          <cell r="B326" t="str">
            <v>SERBRILL W-74</v>
          </cell>
          <cell r="D326" t="str">
            <v>STHAL</v>
          </cell>
          <cell r="E326">
            <v>0.64</v>
          </cell>
          <cell r="G326">
            <v>43124</v>
          </cell>
        </row>
        <row r="327">
          <cell r="A327" t="str">
            <v>FL840</v>
          </cell>
          <cell r="B327" t="str">
            <v>SS-140</v>
          </cell>
          <cell r="D327" t="str">
            <v>ESENCIAS MOLES</v>
          </cell>
          <cell r="E327">
            <v>4.46</v>
          </cell>
          <cell r="G327">
            <v>43124</v>
          </cell>
        </row>
        <row r="328">
          <cell r="A328" t="str">
            <v>FL855</v>
          </cell>
          <cell r="B328" t="str">
            <v>MA-22-983</v>
          </cell>
          <cell r="D328" t="str">
            <v>STHAL</v>
          </cell>
          <cell r="E328">
            <v>0.14000000000000001</v>
          </cell>
          <cell r="G328">
            <v>43124</v>
          </cell>
        </row>
        <row r="329">
          <cell r="A329" t="str">
            <v>GF025</v>
          </cell>
          <cell r="B329" t="str">
            <v>GARRAFA 25 LTS</v>
          </cell>
          <cell r="E329">
            <v>3.41</v>
          </cell>
          <cell r="F329">
            <v>0</v>
          </cell>
          <cell r="G329">
            <v>0</v>
          </cell>
        </row>
        <row r="330">
          <cell r="A330" t="str">
            <v>GF030</v>
          </cell>
          <cell r="B330" t="str">
            <v>GARRAFA 30 LTS</v>
          </cell>
          <cell r="E330">
            <v>4.97</v>
          </cell>
          <cell r="F330">
            <v>0</v>
          </cell>
          <cell r="G330">
            <v>43377</v>
          </cell>
        </row>
        <row r="331">
          <cell r="A331" t="str">
            <v>GF050</v>
          </cell>
          <cell r="B331" t="str">
            <v>GARRAFA 5 LTS</v>
          </cell>
          <cell r="D331">
            <v>0</v>
          </cell>
          <cell r="E331">
            <v>1.204</v>
          </cell>
          <cell r="F331">
            <v>0</v>
          </cell>
          <cell r="G331">
            <v>0</v>
          </cell>
        </row>
        <row r="332">
          <cell r="A332" t="str">
            <v>GL039</v>
          </cell>
          <cell r="B332" t="str">
            <v>CASEINA USO INDUSTRIAL</v>
          </cell>
          <cell r="D332">
            <v>0</v>
          </cell>
          <cell r="E332">
            <v>7.3</v>
          </cell>
          <cell r="G332">
            <v>43377</v>
          </cell>
        </row>
        <row r="333">
          <cell r="A333" t="str">
            <v>GL041</v>
          </cell>
          <cell r="B333" t="str">
            <v>PALBIO 360 LIQ 50%</v>
          </cell>
          <cell r="D333">
            <v>0</v>
          </cell>
          <cell r="E333">
            <v>0.52</v>
          </cell>
          <cell r="G333">
            <v>0</v>
          </cell>
        </row>
        <row r="334">
          <cell r="A334" t="str">
            <v>GL055</v>
          </cell>
          <cell r="B334" t="str">
            <v>DEXTROSA</v>
          </cell>
          <cell r="E334">
            <v>0.875</v>
          </cell>
        </row>
        <row r="335">
          <cell r="A335" t="str">
            <v>GL099</v>
          </cell>
          <cell r="B335" t="str">
            <v>SUCRE RECICLOID</v>
          </cell>
          <cell r="E335">
            <v>7.0000000000000007E-2</v>
          </cell>
        </row>
        <row r="336">
          <cell r="A336" t="str">
            <v>GL101</v>
          </cell>
          <cell r="B336" t="str">
            <v>FARINA DE BLAT</v>
          </cell>
          <cell r="E336">
            <v>0.35</v>
          </cell>
        </row>
        <row r="337">
          <cell r="A337" t="str">
            <v>GL187</v>
          </cell>
          <cell r="B337" t="str">
            <v>FÈCULA DE BLAT MORO</v>
          </cell>
          <cell r="E337">
            <v>0.55000000000000004</v>
          </cell>
        </row>
        <row r="338">
          <cell r="A338" t="str">
            <v>LB270</v>
          </cell>
          <cell r="B338" t="str">
            <v>SERLAC LW-2</v>
          </cell>
          <cell r="D338" t="str">
            <v>STHAL</v>
          </cell>
          <cell r="E338">
            <v>1.63</v>
          </cell>
        </row>
        <row r="339">
          <cell r="A339" t="str">
            <v>LB738</v>
          </cell>
          <cell r="B339" t="str">
            <v>SERLAC SW-H</v>
          </cell>
          <cell r="D339" t="str">
            <v>STHAL</v>
          </cell>
          <cell r="E339">
            <v>16.600000000000001</v>
          </cell>
        </row>
        <row r="340">
          <cell r="A340" t="str">
            <v>LB750</v>
          </cell>
          <cell r="B340" t="str">
            <v>SERLAC SW-P</v>
          </cell>
          <cell r="E340">
            <v>1.68</v>
          </cell>
          <cell r="F340" t="str">
            <v>Inclou transport</v>
          </cell>
          <cell r="G340">
            <v>43377</v>
          </cell>
        </row>
        <row r="341">
          <cell r="A341" t="str">
            <v>LQ-1</v>
          </cell>
          <cell r="B341" t="str">
            <v>COST DE FABRICACIÓ GRUP LQ-1</v>
          </cell>
          <cell r="E341">
            <v>11.3</v>
          </cell>
          <cell r="F341" t="str">
            <v>Inclou transport</v>
          </cell>
          <cell r="G341">
            <v>43377</v>
          </cell>
        </row>
        <row r="342">
          <cell r="A342" t="str">
            <v>LQ-2</v>
          </cell>
          <cell r="B342" t="str">
            <v>COST DE FABRICACIÓ GRUP LQ-2</v>
          </cell>
          <cell r="D342" t="str">
            <v>VICORQUIMIA</v>
          </cell>
          <cell r="E342">
            <v>16.600000000000001</v>
          </cell>
          <cell r="F342" t="str">
            <v>Inclou transport</v>
          </cell>
          <cell r="G342">
            <v>43222</v>
          </cell>
        </row>
        <row r="343">
          <cell r="A343" t="str">
            <v>LS018</v>
          </cell>
          <cell r="B343" t="str">
            <v>SERLAC LS-18</v>
          </cell>
          <cell r="D343" t="str">
            <v>VICORQUIMIA</v>
          </cell>
          <cell r="E343">
            <v>1.4</v>
          </cell>
          <cell r="G343">
            <v>43222</v>
          </cell>
        </row>
        <row r="344">
          <cell r="A344" t="str">
            <v>LS243</v>
          </cell>
          <cell r="B344" t="str">
            <v>SERLAC IG-15</v>
          </cell>
          <cell r="D344" t="str">
            <v>COMERCIAL GODÓ</v>
          </cell>
          <cell r="E344">
            <v>2.52</v>
          </cell>
          <cell r="G344">
            <v>43347</v>
          </cell>
        </row>
        <row r="345">
          <cell r="A345" t="str">
            <v>LS244</v>
          </cell>
          <cell r="B345" t="str">
            <v>SERLAC LS-1</v>
          </cell>
          <cell r="D345" t="str">
            <v>COMERCIAL GODÓ</v>
          </cell>
          <cell r="E345">
            <v>1.1000000000000001</v>
          </cell>
          <cell r="G345">
            <v>43347</v>
          </cell>
        </row>
        <row r="346">
          <cell r="A346" t="str">
            <v>LS474</v>
          </cell>
          <cell r="B346" t="str">
            <v>SERLAC LS-21</v>
          </cell>
          <cell r="D346" t="str">
            <v>COPLAFIG</v>
          </cell>
          <cell r="E346">
            <v>1.4</v>
          </cell>
          <cell r="G346">
            <v>43382</v>
          </cell>
        </row>
        <row r="347">
          <cell r="A347" t="str">
            <v>LS625</v>
          </cell>
          <cell r="B347" t="str">
            <v>SERLAC LS-25</v>
          </cell>
          <cell r="D347" t="str">
            <v>COPLAFIG</v>
          </cell>
          <cell r="E347">
            <v>1.2</v>
          </cell>
          <cell r="G347">
            <v>43382</v>
          </cell>
        </row>
        <row r="348">
          <cell r="A348" t="str">
            <v>LW249</v>
          </cell>
          <cell r="B348" t="str">
            <v>SERLAC LW-37</v>
          </cell>
          <cell r="D348" t="str">
            <v>BRENNTAG</v>
          </cell>
          <cell r="E348">
            <v>1.1000000000000001</v>
          </cell>
          <cell r="G348">
            <v>43426</v>
          </cell>
        </row>
        <row r="349">
          <cell r="A349" t="str">
            <v>LW251</v>
          </cell>
          <cell r="B349" t="str">
            <v>SERLAC LW-MT</v>
          </cell>
          <cell r="D349" t="str">
            <v>BRENNTAG</v>
          </cell>
          <cell r="E349">
            <v>56</v>
          </cell>
          <cell r="G349">
            <v>43426</v>
          </cell>
        </row>
        <row r="350">
          <cell r="A350" t="str">
            <v>LW499</v>
          </cell>
          <cell r="B350" t="str">
            <v>SERLAC LW-5</v>
          </cell>
          <cell r="E350">
            <v>1.2</v>
          </cell>
        </row>
        <row r="351">
          <cell r="A351" t="str">
            <v>LW719</v>
          </cell>
          <cell r="B351" t="str">
            <v>SERLAC IG-W</v>
          </cell>
          <cell r="E351">
            <v>2.86</v>
          </cell>
        </row>
        <row r="352">
          <cell r="A352" t="str">
            <v>MQ-LQ1</v>
          </cell>
          <cell r="B352" t="str">
            <v>COST HORA DE MAQUILA LQ-1</v>
          </cell>
          <cell r="D352">
            <v>0</v>
          </cell>
          <cell r="E352">
            <v>56</v>
          </cell>
          <cell r="G352">
            <v>0</v>
          </cell>
        </row>
        <row r="353">
          <cell r="A353" t="str">
            <v>NC049</v>
          </cell>
          <cell r="B353" t="str">
            <v>NITRO E-840 30% IPA</v>
          </cell>
          <cell r="D353">
            <v>0</v>
          </cell>
          <cell r="E353">
            <v>3.3</v>
          </cell>
          <cell r="G353">
            <v>0</v>
          </cell>
        </row>
        <row r="354">
          <cell r="A354" t="str">
            <v>NC090</v>
          </cell>
          <cell r="B354" t="str">
            <v>NITRO 30% IPA REF E9 BERPLISA (NC049)</v>
          </cell>
          <cell r="D354">
            <v>0</v>
          </cell>
          <cell r="E354">
            <v>2.95</v>
          </cell>
          <cell r="G354">
            <v>0</v>
          </cell>
        </row>
        <row r="355">
          <cell r="A355" t="str">
            <v>NC152</v>
          </cell>
          <cell r="B355" t="str">
            <v>NITRO E-510 30% IPA</v>
          </cell>
          <cell r="D355">
            <v>0</v>
          </cell>
          <cell r="E355">
            <v>2.89</v>
          </cell>
          <cell r="G355">
            <v>0</v>
          </cell>
        </row>
        <row r="356">
          <cell r="A356" t="str">
            <v>NC167</v>
          </cell>
          <cell r="B356" t="str">
            <v>NATROSOL 250 HR</v>
          </cell>
          <cell r="E356">
            <v>10</v>
          </cell>
        </row>
        <row r="357">
          <cell r="A357" t="str">
            <v>NC184</v>
          </cell>
          <cell r="B357" t="str">
            <v>NITRO E-35 30% AGUA</v>
          </cell>
          <cell r="D357">
            <v>0</v>
          </cell>
          <cell r="E357">
            <v>3.02</v>
          </cell>
          <cell r="G357">
            <v>0</v>
          </cell>
        </row>
        <row r="358">
          <cell r="A358" t="str">
            <v>NC205</v>
          </cell>
          <cell r="B358" t="str">
            <v>CAB-500-5</v>
          </cell>
          <cell r="D358">
            <v>0</v>
          </cell>
          <cell r="E358">
            <v>18.13</v>
          </cell>
          <cell r="G358">
            <v>0</v>
          </cell>
        </row>
        <row r="359">
          <cell r="A359" t="str">
            <v>NC332</v>
          </cell>
          <cell r="B359" t="str">
            <v>ETILCELULOSA N-22</v>
          </cell>
          <cell r="E359">
            <v>27.78</v>
          </cell>
          <cell r="F359">
            <v>1.1000000000000001</v>
          </cell>
          <cell r="G359">
            <v>43710</v>
          </cell>
        </row>
        <row r="360">
          <cell r="A360" t="str">
            <v>NC492</v>
          </cell>
          <cell r="B360" t="str">
            <v>NITRO E-330 30% IPA</v>
          </cell>
          <cell r="E360">
            <v>3.2450000000000001</v>
          </cell>
          <cell r="F360">
            <v>1.1000000000000001</v>
          </cell>
          <cell r="G360">
            <v>43710</v>
          </cell>
        </row>
        <row r="361">
          <cell r="A361" t="str">
            <v>NC681</v>
          </cell>
          <cell r="B361" t="str">
            <v>CAB-381/0,5</v>
          </cell>
          <cell r="E361">
            <v>9.0500000000000007</v>
          </cell>
          <cell r="F361">
            <v>1.2</v>
          </cell>
          <cell r="G361">
            <v>43710</v>
          </cell>
        </row>
        <row r="362">
          <cell r="A362" t="str">
            <v>NC781</v>
          </cell>
          <cell r="B362" t="str">
            <v>CAB-381/20</v>
          </cell>
          <cell r="E362">
            <v>9.0500000000000007</v>
          </cell>
          <cell r="F362">
            <v>1.2</v>
          </cell>
          <cell r="G362">
            <v>43710</v>
          </cell>
        </row>
        <row r="363">
          <cell r="A363" t="str">
            <v>NL200</v>
          </cell>
          <cell r="B363" t="str">
            <v>BLANCO DISOLTIN W</v>
          </cell>
          <cell r="E363">
            <v>2.13</v>
          </cell>
        </row>
        <row r="364">
          <cell r="A364" t="str">
            <v>NL281</v>
          </cell>
          <cell r="B364" t="str">
            <v>BLANCO DISOLTIN NL</v>
          </cell>
          <cell r="D364" t="str">
            <v>PROQUIBASA</v>
          </cell>
          <cell r="E364">
            <v>2.88</v>
          </cell>
          <cell r="G364">
            <v>43356</v>
          </cell>
        </row>
        <row r="365">
          <cell r="A365" t="str">
            <v>NL331</v>
          </cell>
          <cell r="B365" t="str">
            <v>NEGRO DISOLTIN NL</v>
          </cell>
          <cell r="D365" t="str">
            <v>PROQUIBASA</v>
          </cell>
          <cell r="E365">
            <v>0.62</v>
          </cell>
          <cell r="G365">
            <v>43356</v>
          </cell>
        </row>
        <row r="366">
          <cell r="A366" t="str">
            <v>OA090</v>
          </cell>
          <cell r="B366" t="str">
            <v>SEROIL MLL</v>
          </cell>
          <cell r="D366" t="str">
            <v>PROQUIBASA</v>
          </cell>
          <cell r="E366">
            <v>0.78</v>
          </cell>
          <cell r="G366">
            <v>43347</v>
          </cell>
        </row>
        <row r="367">
          <cell r="A367" t="str">
            <v>OA125</v>
          </cell>
          <cell r="B367" t="str">
            <v>SEROIL CL</v>
          </cell>
          <cell r="D367" t="str">
            <v>PROQUIBASA</v>
          </cell>
          <cell r="E367">
            <v>0.77200000000000002</v>
          </cell>
          <cell r="G367">
            <v>43347</v>
          </cell>
        </row>
        <row r="368">
          <cell r="A368" t="str">
            <v>OA136</v>
          </cell>
          <cell r="B368" t="str">
            <v>SEROIL SPB</v>
          </cell>
          <cell r="E368">
            <v>0.62</v>
          </cell>
        </row>
        <row r="369">
          <cell r="A369" t="str">
            <v>OA145</v>
          </cell>
          <cell r="B369" t="str">
            <v>SEROIL PT</v>
          </cell>
          <cell r="D369" t="str">
            <v>IMCD</v>
          </cell>
          <cell r="E369">
            <v>0.42</v>
          </cell>
          <cell r="G369">
            <v>43461</v>
          </cell>
        </row>
        <row r="370">
          <cell r="A370" t="str">
            <v>OA226</v>
          </cell>
          <cell r="B370" t="str">
            <v>SEROIL PB</v>
          </cell>
          <cell r="D370" t="str">
            <v>IMCD</v>
          </cell>
          <cell r="E370">
            <v>1.1000000000000001</v>
          </cell>
          <cell r="G370">
            <v>43461</v>
          </cell>
        </row>
        <row r="371">
          <cell r="A371" t="str">
            <v>OA228</v>
          </cell>
          <cell r="B371" t="str">
            <v>SEROIL SF</v>
          </cell>
          <cell r="E371">
            <v>0.9</v>
          </cell>
        </row>
        <row r="372">
          <cell r="A372" t="str">
            <v>OA229</v>
          </cell>
          <cell r="B372" t="str">
            <v>PLASTISER RA</v>
          </cell>
          <cell r="E372">
            <v>1.1000000000000001</v>
          </cell>
        </row>
        <row r="373">
          <cell r="A373" t="str">
            <v>OA230</v>
          </cell>
          <cell r="B373" t="str">
            <v>PLASTISER RS</v>
          </cell>
          <cell r="E373">
            <v>1.1000000000000001</v>
          </cell>
        </row>
        <row r="374">
          <cell r="A374" t="str">
            <v>OA260</v>
          </cell>
          <cell r="B374" t="str">
            <v>SEROIL LA</v>
          </cell>
          <cell r="E374">
            <v>0.6</v>
          </cell>
        </row>
        <row r="375">
          <cell r="A375" t="str">
            <v>OA267</v>
          </cell>
          <cell r="B375" t="str">
            <v>SEROIL PLS-N</v>
          </cell>
          <cell r="E375">
            <v>0.6</v>
          </cell>
        </row>
        <row r="376">
          <cell r="A376" t="str">
            <v>OA275</v>
          </cell>
          <cell r="B376" t="str">
            <v>SEROIL MS</v>
          </cell>
          <cell r="E376">
            <v>0.78</v>
          </cell>
        </row>
        <row r="377">
          <cell r="A377" t="str">
            <v>OA296</v>
          </cell>
          <cell r="B377" t="str">
            <v>SEROIL FO</v>
          </cell>
          <cell r="E377">
            <v>0.63</v>
          </cell>
        </row>
        <row r="378">
          <cell r="A378" t="str">
            <v>OA481</v>
          </cell>
          <cell r="B378" t="str">
            <v>SERGRAS SA-3</v>
          </cell>
          <cell r="E378">
            <v>0.87</v>
          </cell>
        </row>
        <row r="379">
          <cell r="A379" t="str">
            <v>OA578</v>
          </cell>
          <cell r="B379" t="str">
            <v>SEROIL FE</v>
          </cell>
          <cell r="E379">
            <v>0.54</v>
          </cell>
        </row>
        <row r="380">
          <cell r="A380" t="str">
            <v>OA611</v>
          </cell>
          <cell r="B380" t="str">
            <v>SEROIL TTK</v>
          </cell>
          <cell r="E380">
            <v>0.7</v>
          </cell>
        </row>
        <row r="381">
          <cell r="A381" t="str">
            <v>OA613</v>
          </cell>
          <cell r="B381" t="str">
            <v>SEROIL TPC</v>
          </cell>
          <cell r="E381">
            <v>0.71</v>
          </cell>
        </row>
        <row r="382">
          <cell r="A382" t="str">
            <v>OA650</v>
          </cell>
          <cell r="B382" t="str">
            <v>SEROIL L-2</v>
          </cell>
          <cell r="E382">
            <v>0.59</v>
          </cell>
        </row>
        <row r="383">
          <cell r="A383" t="str">
            <v>OA757</v>
          </cell>
          <cell r="B383" t="str">
            <v>SEROIL SU</v>
          </cell>
          <cell r="E383">
            <v>0.55000000000000004</v>
          </cell>
          <cell r="F383" t="str">
            <v>1,1 anterior</v>
          </cell>
          <cell r="G383">
            <v>43390</v>
          </cell>
        </row>
        <row r="384">
          <cell r="A384" t="str">
            <v>OA770</v>
          </cell>
          <cell r="B384" t="str">
            <v>SEROIL SC-B</v>
          </cell>
          <cell r="E384">
            <v>0.4</v>
          </cell>
          <cell r="F384" t="str">
            <v>1,1 anterior</v>
          </cell>
          <cell r="G384">
            <v>43391</v>
          </cell>
        </row>
        <row r="385">
          <cell r="A385" t="str">
            <v>OA784</v>
          </cell>
          <cell r="B385" t="str">
            <v>SEROIL C-75</v>
          </cell>
          <cell r="E385">
            <v>0.99</v>
          </cell>
          <cell r="F385" t="str">
            <v>1,1 anterior</v>
          </cell>
          <cell r="G385">
            <v>43391</v>
          </cell>
        </row>
        <row r="386">
          <cell r="A386" t="str">
            <v>OA784 DEF</v>
          </cell>
          <cell r="B386" t="str">
            <v>SEROIL C-75 DEF</v>
          </cell>
          <cell r="E386">
            <v>0.62</v>
          </cell>
          <cell r="F386" t="str">
            <v>1,1 anterior</v>
          </cell>
          <cell r="G386">
            <v>43391</v>
          </cell>
        </row>
        <row r="387">
          <cell r="A387" t="str">
            <v>OA809</v>
          </cell>
          <cell r="B387" t="str">
            <v>SEROIL L-9</v>
          </cell>
          <cell r="E387">
            <v>0.95</v>
          </cell>
        </row>
        <row r="388">
          <cell r="A388" t="str">
            <v>OA857</v>
          </cell>
          <cell r="B388" t="str">
            <v>SEROIL L</v>
          </cell>
          <cell r="E388">
            <v>0.72</v>
          </cell>
          <cell r="F388" t="str">
            <v>0,63 anterior</v>
          </cell>
          <cell r="G388">
            <v>43663</v>
          </cell>
        </row>
        <row r="389">
          <cell r="A389" t="str">
            <v>OA866</v>
          </cell>
          <cell r="B389" t="str">
            <v>SEROIL SF-4</v>
          </cell>
          <cell r="E389">
            <v>0.82099999999999995</v>
          </cell>
          <cell r="F389" t="str">
            <v>0,63 anterior</v>
          </cell>
          <cell r="G389">
            <v>43663</v>
          </cell>
        </row>
        <row r="390">
          <cell r="A390" t="str">
            <v>OA873</v>
          </cell>
          <cell r="B390" t="str">
            <v>SEROIL SOF</v>
          </cell>
          <cell r="C390">
            <v>0</v>
          </cell>
          <cell r="D390">
            <v>0</v>
          </cell>
          <cell r="E390">
            <v>0.56000000000000005</v>
          </cell>
          <cell r="F390" t="str">
            <v>0,63 anterior</v>
          </cell>
          <cell r="G390">
            <v>43663</v>
          </cell>
        </row>
        <row r="391">
          <cell r="A391" t="str">
            <v>OA875</v>
          </cell>
          <cell r="B391" t="str">
            <v>SEROIL P-75</v>
          </cell>
          <cell r="E391">
            <v>0.76</v>
          </cell>
        </row>
        <row r="392">
          <cell r="A392" t="str">
            <v>OA876</v>
          </cell>
          <cell r="B392" t="str">
            <v>SEROIL SPN</v>
          </cell>
          <cell r="D392">
            <v>0</v>
          </cell>
          <cell r="E392">
            <v>0.71</v>
          </cell>
          <cell r="G392">
            <v>0</v>
          </cell>
        </row>
        <row r="393">
          <cell r="A393" t="str">
            <v>OP007</v>
          </cell>
          <cell r="B393" t="str">
            <v>BIO-RES</v>
          </cell>
          <cell r="D393">
            <v>0</v>
          </cell>
          <cell r="E393">
            <v>0.15</v>
          </cell>
          <cell r="F393">
            <v>0</v>
          </cell>
          <cell r="G393">
            <v>0</v>
          </cell>
        </row>
        <row r="394">
          <cell r="A394" t="str">
            <v>OP080</v>
          </cell>
          <cell r="B394" t="str">
            <v>SEU DE VACA</v>
          </cell>
          <cell r="C394">
            <v>0</v>
          </cell>
          <cell r="D394">
            <v>0</v>
          </cell>
          <cell r="E394">
            <v>0.9</v>
          </cell>
          <cell r="F394">
            <v>0</v>
          </cell>
          <cell r="G394">
            <v>0</v>
          </cell>
        </row>
        <row r="395">
          <cell r="A395" t="str">
            <v>OP092</v>
          </cell>
          <cell r="B395" t="str">
            <v>ACID OLEIC ANIMAL</v>
          </cell>
          <cell r="C395" t="str">
            <v>TPL-22</v>
          </cell>
          <cell r="D395" t="str">
            <v>BARSAGEST</v>
          </cell>
          <cell r="E395">
            <v>0.4</v>
          </cell>
          <cell r="F395" t="str">
            <v>0,41 anterior</v>
          </cell>
          <cell r="G395">
            <v>0</v>
          </cell>
        </row>
        <row r="396">
          <cell r="A396" t="str">
            <v>OP099</v>
          </cell>
          <cell r="B396" t="str">
            <v>OLI DE RICI CRU</v>
          </cell>
          <cell r="C396">
            <v>0</v>
          </cell>
          <cell r="D396">
            <v>0</v>
          </cell>
          <cell r="E396">
            <v>1.46</v>
          </cell>
          <cell r="F396" t="str">
            <v>0,99 anterior</v>
          </cell>
          <cell r="G396">
            <v>43390</v>
          </cell>
        </row>
        <row r="397">
          <cell r="A397" t="str">
            <v>OP099ECO</v>
          </cell>
          <cell r="B397" t="str">
            <v>OLI DE RICI CRU ECO</v>
          </cell>
          <cell r="C397">
            <v>0</v>
          </cell>
          <cell r="D397">
            <v>0</v>
          </cell>
          <cell r="E397">
            <v>0.9</v>
          </cell>
          <cell r="F397" t="str">
            <v>0,99 anterior</v>
          </cell>
          <cell r="G397">
            <v>0</v>
          </cell>
        </row>
        <row r="398">
          <cell r="A398" t="str">
            <v>OP100</v>
          </cell>
          <cell r="B398" t="str">
            <v>OLI MINERAL REF.</v>
          </cell>
          <cell r="C398" t="str">
            <v>TPL-22</v>
          </cell>
          <cell r="D398" t="str">
            <v>BARSAGEST</v>
          </cell>
          <cell r="E398">
            <v>0.95</v>
          </cell>
          <cell r="F398" t="str">
            <v>0,99 anterior</v>
          </cell>
          <cell r="G398">
            <v>0</v>
          </cell>
        </row>
        <row r="399">
          <cell r="A399" t="str">
            <v>OP101</v>
          </cell>
          <cell r="B399" t="str">
            <v>OLI MINERAL BLANC E INOLOR</v>
          </cell>
          <cell r="E399">
            <v>1.59</v>
          </cell>
          <cell r="F399" t="str">
            <v>0,72 anterior</v>
          </cell>
          <cell r="G399">
            <v>43390</v>
          </cell>
        </row>
        <row r="400">
          <cell r="A400" t="str">
            <v>OP102</v>
          </cell>
          <cell r="B400" t="str">
            <v>PE LANOLIN ESTER</v>
          </cell>
          <cell r="E400">
            <v>3.2</v>
          </cell>
          <cell r="F400" t="str">
            <v>0,72 anterior</v>
          </cell>
          <cell r="G400">
            <v>0</v>
          </cell>
        </row>
        <row r="401">
          <cell r="A401" t="str">
            <v>OP103</v>
          </cell>
          <cell r="B401" t="str">
            <v>LANOLINA</v>
          </cell>
          <cell r="E401">
            <v>0.9</v>
          </cell>
          <cell r="F401" t="str">
            <v>0,56 anterior</v>
          </cell>
          <cell r="G401">
            <v>43390</v>
          </cell>
        </row>
        <row r="402">
          <cell r="A402" t="str">
            <v>OP104</v>
          </cell>
          <cell r="B402" t="str">
            <v>PETRENE</v>
          </cell>
          <cell r="D402">
            <v>0</v>
          </cell>
          <cell r="E402">
            <v>1.23</v>
          </cell>
          <cell r="F402" t="str">
            <v>0,56 anterior</v>
          </cell>
          <cell r="G402">
            <v>0</v>
          </cell>
        </row>
        <row r="403">
          <cell r="A403" t="str">
            <v>OP105</v>
          </cell>
          <cell r="B403" t="str">
            <v>LECITINA</v>
          </cell>
          <cell r="D403">
            <v>0</v>
          </cell>
          <cell r="E403">
            <v>1</v>
          </cell>
          <cell r="F403" t="str">
            <v>0,71 anterior</v>
          </cell>
          <cell r="G403">
            <v>43390</v>
          </cell>
        </row>
        <row r="404">
          <cell r="A404" t="str">
            <v>OP106</v>
          </cell>
          <cell r="B404" t="str">
            <v>LANOLINES VARIES</v>
          </cell>
          <cell r="D404" t="str">
            <v>GEOLI</v>
          </cell>
          <cell r="E404">
            <v>0.69</v>
          </cell>
          <cell r="F404" t="str">
            <v>0,71 anterior</v>
          </cell>
          <cell r="G404">
            <v>43104</v>
          </cell>
        </row>
        <row r="405">
          <cell r="A405" t="str">
            <v>OP107</v>
          </cell>
          <cell r="B405" t="str">
            <v>LANOLINA FATTY ACID BLEACHED</v>
          </cell>
          <cell r="D405" t="str">
            <v>PROGRASA</v>
          </cell>
          <cell r="E405">
            <v>2.5</v>
          </cell>
          <cell r="F405" t="str">
            <v>0,90 + 0,086</v>
          </cell>
          <cell r="G405">
            <v>43360</v>
          </cell>
        </row>
        <row r="406">
          <cell r="A406" t="str">
            <v>OP113</v>
          </cell>
          <cell r="B406" t="str">
            <v>CERA SULFOCLORADA 1013</v>
          </cell>
          <cell r="D406" t="str">
            <v>UNION DERIVAN</v>
          </cell>
          <cell r="E406">
            <v>1.53</v>
          </cell>
          <cell r="F406" t="str">
            <v>0,90 + 0,086</v>
          </cell>
          <cell r="G406">
            <v>43383</v>
          </cell>
        </row>
        <row r="407">
          <cell r="A407" t="str">
            <v>OP188</v>
          </cell>
          <cell r="B407" t="str">
            <v>SEROIL OL</v>
          </cell>
          <cell r="D407" t="str">
            <v>UNION DERIVAN</v>
          </cell>
          <cell r="E407">
            <v>1.05</v>
          </cell>
          <cell r="F407" t="str">
            <v>1,03 30/01/2019</v>
          </cell>
          <cell r="G407">
            <v>43469</v>
          </cell>
        </row>
        <row r="408">
          <cell r="A408" t="str">
            <v>OP225</v>
          </cell>
          <cell r="B408" t="str">
            <v>AFAMSUL 225</v>
          </cell>
          <cell r="D408">
            <v>0</v>
          </cell>
          <cell r="E408">
            <v>0.87</v>
          </cell>
          <cell r="F408" t="str">
            <v>0,99 11/06/2019</v>
          </cell>
          <cell r="G408">
            <v>43537</v>
          </cell>
        </row>
        <row r="409">
          <cell r="A409" t="str">
            <v>OP300</v>
          </cell>
          <cell r="B409" t="str">
            <v>DIOLEATO DE PPG</v>
          </cell>
          <cell r="C409">
            <v>0</v>
          </cell>
          <cell r="D409" t="str">
            <v>CEPSA</v>
          </cell>
          <cell r="E409">
            <v>1.58</v>
          </cell>
          <cell r="F409" t="str">
            <v>1,632 13/03/2019</v>
          </cell>
          <cell r="G409">
            <v>43308</v>
          </cell>
        </row>
        <row r="410">
          <cell r="A410" t="str">
            <v>OP315</v>
          </cell>
          <cell r="B410" t="str">
            <v>TRIOLEATO DE TMP</v>
          </cell>
          <cell r="C410">
            <v>0</v>
          </cell>
          <cell r="D410">
            <v>0</v>
          </cell>
          <cell r="E410">
            <v>1.88</v>
          </cell>
          <cell r="F410" t="str">
            <v>0,766  14/12/2018</v>
          </cell>
          <cell r="G410">
            <v>43448</v>
          </cell>
        </row>
        <row r="411">
          <cell r="A411" t="str">
            <v>OP330</v>
          </cell>
          <cell r="B411" t="str">
            <v>OLI DE LLINOSA CRU</v>
          </cell>
          <cell r="D411">
            <v>0</v>
          </cell>
          <cell r="E411">
            <v>1.29</v>
          </cell>
          <cell r="F411" t="str">
            <v>0,766  14/12/2018</v>
          </cell>
          <cell r="G411">
            <v>43627</v>
          </cell>
        </row>
        <row r="412">
          <cell r="A412" t="str">
            <v>OP337</v>
          </cell>
          <cell r="B412" t="str">
            <v>GLICERINA</v>
          </cell>
          <cell r="D412">
            <v>0</v>
          </cell>
          <cell r="E412">
            <v>1.07</v>
          </cell>
          <cell r="F412" t="str">
            <v>0,65 11/06/19</v>
          </cell>
          <cell r="G412">
            <v>43272</v>
          </cell>
        </row>
        <row r="413">
          <cell r="A413" t="str">
            <v>OP401</v>
          </cell>
          <cell r="B413" t="str">
            <v>OLI  VEGETAL RESIDUAL (SPHIM )</v>
          </cell>
          <cell r="C413">
            <v>0</v>
          </cell>
          <cell r="D413">
            <v>0</v>
          </cell>
          <cell r="E413">
            <v>0.80200000000000005</v>
          </cell>
          <cell r="G413">
            <v>43272</v>
          </cell>
        </row>
        <row r="414">
          <cell r="A414" t="str">
            <v>OP402</v>
          </cell>
          <cell r="B414" t="str">
            <v>OLI SABA</v>
          </cell>
          <cell r="C414">
            <v>0</v>
          </cell>
          <cell r="D414" t="str">
            <v>CAFFARO</v>
          </cell>
          <cell r="E414">
            <v>0.7</v>
          </cell>
          <cell r="F414">
            <v>0</v>
          </cell>
          <cell r="G414">
            <v>43312</v>
          </cell>
        </row>
        <row r="415">
          <cell r="A415" t="str">
            <v>OP404</v>
          </cell>
          <cell r="B415" t="str">
            <v>OLI VEGETAL RESIDUAL GEOLI NET</v>
          </cell>
          <cell r="C415" t="str">
            <v>H-15</v>
          </cell>
          <cell r="D415" t="str">
            <v>CATOR</v>
          </cell>
          <cell r="E415">
            <v>0.69</v>
          </cell>
          <cell r="F415" t="str">
            <v>1,05 31/07/2018</v>
          </cell>
          <cell r="G415">
            <v>43312</v>
          </cell>
        </row>
        <row r="416">
          <cell r="A416" t="str">
            <v>OP406</v>
          </cell>
          <cell r="B416" t="str">
            <v>OLEÏNA D'ORUXO</v>
          </cell>
          <cell r="C416">
            <v>0</v>
          </cell>
          <cell r="D416" t="str">
            <v>QUIMICA CINCA</v>
          </cell>
          <cell r="E416">
            <v>2.5</v>
          </cell>
          <cell r="F416" t="str">
            <v>1,05 31/07/2018</v>
          </cell>
          <cell r="G416">
            <v>0</v>
          </cell>
        </row>
        <row r="417">
          <cell r="A417" t="str">
            <v>OP443</v>
          </cell>
          <cell r="B417" t="str">
            <v>CLOROPARTEN 10/15</v>
          </cell>
          <cell r="C417">
            <v>0</v>
          </cell>
          <cell r="D417" t="str">
            <v>CAFFARO</v>
          </cell>
          <cell r="E417">
            <v>1.008</v>
          </cell>
          <cell r="F417" t="str">
            <v>0,92 11/06/19</v>
          </cell>
          <cell r="G417">
            <v>43347</v>
          </cell>
        </row>
        <row r="418">
          <cell r="A418" t="str">
            <v>OP444</v>
          </cell>
          <cell r="B418" t="str">
            <v xml:space="preserve">OLI MINERAL RESIDUAL </v>
          </cell>
          <cell r="C418" t="str">
            <v>H-15</v>
          </cell>
          <cell r="D418" t="str">
            <v>CATOR</v>
          </cell>
          <cell r="E418">
            <v>1.05</v>
          </cell>
          <cell r="F418" t="str">
            <v>1,82 04/09/2018</v>
          </cell>
          <cell r="G418">
            <v>0</v>
          </cell>
        </row>
        <row r="419">
          <cell r="A419" t="str">
            <v>OP448</v>
          </cell>
          <cell r="B419" t="str">
            <v>CERA SULFOCLORADA 510</v>
          </cell>
          <cell r="D419" t="str">
            <v>QUIMICA CINCA</v>
          </cell>
          <cell r="E419">
            <v>0.87</v>
          </cell>
          <cell r="F419" t="str">
            <v>1,82 04/09/2018</v>
          </cell>
          <cell r="G419">
            <v>0</v>
          </cell>
        </row>
        <row r="420">
          <cell r="A420" t="str">
            <v>OP462</v>
          </cell>
          <cell r="B420" t="str">
            <v>PELLAN HG</v>
          </cell>
          <cell r="D420">
            <v>0</v>
          </cell>
          <cell r="E420">
            <v>1.41</v>
          </cell>
          <cell r="F420" t="str">
            <v>1,59 04/09/18</v>
          </cell>
          <cell r="G420" t="str">
            <v>05-19-19</v>
          </cell>
        </row>
        <row r="421">
          <cell r="A421" t="str">
            <v>OP558</v>
          </cell>
          <cell r="B421" t="str">
            <v>SULFOLEATO PB CONC (SULFATO DE TMP)</v>
          </cell>
          <cell r="E421">
            <v>1.21</v>
          </cell>
          <cell r="G421">
            <v>0</v>
          </cell>
        </row>
        <row r="422">
          <cell r="A422" t="str">
            <v>OP560</v>
          </cell>
          <cell r="B422" t="str">
            <v>AFAMSUL 200</v>
          </cell>
          <cell r="E422">
            <v>1.2749999999999999</v>
          </cell>
          <cell r="G422">
            <v>0</v>
          </cell>
        </row>
        <row r="423">
          <cell r="A423" t="str">
            <v>OP562</v>
          </cell>
          <cell r="B423" t="str">
            <v>MOELLON</v>
          </cell>
          <cell r="D423">
            <v>0</v>
          </cell>
          <cell r="E423">
            <v>0.95</v>
          </cell>
        </row>
        <row r="424">
          <cell r="A424" t="str">
            <v>OP603</v>
          </cell>
          <cell r="B424" t="str">
            <v>TOP GRAS 4061 (WAX 1604)</v>
          </cell>
          <cell r="D424">
            <v>0</v>
          </cell>
          <cell r="E424">
            <v>1.98</v>
          </cell>
        </row>
        <row r="425">
          <cell r="A425" t="str">
            <v>OP610</v>
          </cell>
          <cell r="B425" t="str">
            <v>REPELAN WR-10</v>
          </cell>
          <cell r="D425" t="str">
            <v>BORGES</v>
          </cell>
          <cell r="E425">
            <v>0.7</v>
          </cell>
        </row>
        <row r="426">
          <cell r="A426" t="str">
            <v>OP655</v>
          </cell>
          <cell r="B426" t="str">
            <v>SEROIL WM (PULL UP MW)</v>
          </cell>
          <cell r="D426" t="str">
            <v>GEOLI</v>
          </cell>
          <cell r="E426">
            <v>0.99</v>
          </cell>
          <cell r="F426" t="str">
            <v>Inclou transport</v>
          </cell>
          <cell r="G426">
            <v>43355</v>
          </cell>
        </row>
        <row r="427">
          <cell r="A427" t="str">
            <v>OP667</v>
          </cell>
          <cell r="B427" t="str">
            <v xml:space="preserve">OLI MINERAL </v>
          </cell>
          <cell r="D427">
            <v>0</v>
          </cell>
          <cell r="E427">
            <v>0.71199999999999997</v>
          </cell>
          <cell r="F427" t="str">
            <v>Inclou transport</v>
          </cell>
          <cell r="G427">
            <v>0</v>
          </cell>
        </row>
        <row r="428">
          <cell r="A428" t="str">
            <v>OP669</v>
          </cell>
          <cell r="B428" t="str">
            <v>OLI PER SULFATAR</v>
          </cell>
          <cell r="D428" t="str">
            <v>BORGES</v>
          </cell>
          <cell r="E428">
            <v>1.05</v>
          </cell>
          <cell r="F428" t="str">
            <v>Inclou transport</v>
          </cell>
          <cell r="G428">
            <v>43347</v>
          </cell>
        </row>
        <row r="429">
          <cell r="A429" t="str">
            <v>OP714</v>
          </cell>
          <cell r="B429" t="str">
            <v>AFAMSUL 214 (PESCADO SULFITADO)</v>
          </cell>
          <cell r="C429" t="str">
            <v>H-15</v>
          </cell>
          <cell r="D429" t="str">
            <v>CATOR</v>
          </cell>
          <cell r="E429">
            <v>1.2250000000000001</v>
          </cell>
          <cell r="F429" t="str">
            <v>Inclou transport</v>
          </cell>
          <cell r="G429">
            <v>43384</v>
          </cell>
        </row>
        <row r="430">
          <cell r="A430" t="str">
            <v>OP736</v>
          </cell>
          <cell r="B430" t="str">
            <v>AFAMSUL 212 (PESCADO SULFITADO)</v>
          </cell>
          <cell r="C430" t="str">
            <v>H-15</v>
          </cell>
          <cell r="D430" t="str">
            <v>TOTAL</v>
          </cell>
          <cell r="E430">
            <v>1.1850000000000001</v>
          </cell>
          <cell r="F430" t="str">
            <v>1,11 04-09-18</v>
          </cell>
          <cell r="G430">
            <v>43347</v>
          </cell>
        </row>
        <row r="431">
          <cell r="A431" t="str">
            <v>OP742</v>
          </cell>
          <cell r="B431" t="str">
            <v>AFAMSUL 209 (VEGETAL SULFITADO)</v>
          </cell>
          <cell r="C431" t="str">
            <v>H-15</v>
          </cell>
          <cell r="D431">
            <v>0</v>
          </cell>
          <cell r="E431">
            <v>0.82</v>
          </cell>
          <cell r="F431" t="str">
            <v>1,53 04/09/2018</v>
          </cell>
          <cell r="G431">
            <v>43347</v>
          </cell>
        </row>
        <row r="432">
          <cell r="A432" t="str">
            <v>OP748</v>
          </cell>
          <cell r="B432" t="str">
            <v>AFAMPES 104</v>
          </cell>
          <cell r="C432" t="str">
            <v>H-15</v>
          </cell>
          <cell r="D432">
            <v>0</v>
          </cell>
          <cell r="E432">
            <v>1.81</v>
          </cell>
          <cell r="F432" t="str">
            <v>1,53 04/09/2018</v>
          </cell>
          <cell r="G432">
            <v>0</v>
          </cell>
        </row>
        <row r="433">
          <cell r="A433" t="str">
            <v>OP799</v>
          </cell>
          <cell r="B433" t="str">
            <v>PLAXENE 25110 SP</v>
          </cell>
          <cell r="D433" t="str">
            <v>TOTAL</v>
          </cell>
          <cell r="E433">
            <v>1.33</v>
          </cell>
          <cell r="F433" t="str">
            <v>1,53 04/09/2018</v>
          </cell>
          <cell r="G433">
            <v>43383</v>
          </cell>
        </row>
        <row r="434">
          <cell r="A434" t="str">
            <v>OP827</v>
          </cell>
          <cell r="B434" t="str">
            <v>BLANCO CAPAFIN BT-65</v>
          </cell>
          <cell r="E434">
            <v>0.82</v>
          </cell>
          <cell r="G434">
            <v>43383</v>
          </cell>
        </row>
        <row r="435">
          <cell r="A435" t="str">
            <v>OP915</v>
          </cell>
          <cell r="B435" t="str">
            <v>NOVOTAC MFE</v>
          </cell>
          <cell r="E435">
            <v>1.81</v>
          </cell>
          <cell r="G435">
            <v>43383</v>
          </cell>
        </row>
        <row r="436">
          <cell r="A436" t="str">
            <v>PA023</v>
          </cell>
          <cell r="B436" t="str">
            <v>BLANCO CAPAFIN BT-65</v>
          </cell>
          <cell r="E436">
            <v>2.0499999999999998</v>
          </cell>
          <cell r="G436">
            <v>43383</v>
          </cell>
        </row>
        <row r="437">
          <cell r="A437" t="str">
            <v>PA070</v>
          </cell>
          <cell r="B437" t="str">
            <v>BLANCO CAPAFIN CONC DEF</v>
          </cell>
          <cell r="E437">
            <v>1.3580000000000001</v>
          </cell>
        </row>
        <row r="438">
          <cell r="A438" t="str">
            <v>PA070</v>
          </cell>
          <cell r="B438" t="str">
            <v xml:space="preserve">BLANCO CAPAFIN CONC   </v>
          </cell>
          <cell r="D438" t="str">
            <v>ENVIROIL</v>
          </cell>
          <cell r="E438">
            <v>1.7</v>
          </cell>
          <cell r="F438">
            <v>0</v>
          </cell>
          <cell r="G438">
            <v>43350</v>
          </cell>
        </row>
        <row r="439">
          <cell r="A439" t="str">
            <v>PA225</v>
          </cell>
          <cell r="B439" t="str">
            <v>AMARILLO CAPAFIN WS</v>
          </cell>
          <cell r="D439" t="str">
            <v>BRUGUÉS</v>
          </cell>
          <cell r="E439">
            <v>1.92</v>
          </cell>
          <cell r="F439" t="str">
            <v>0,67 07/09/2018</v>
          </cell>
          <cell r="G439">
            <v>43383</v>
          </cell>
        </row>
        <row r="440">
          <cell r="A440" t="str">
            <v>PA273</v>
          </cell>
          <cell r="B440" t="str">
            <v>AZUL CAPAFIN W</v>
          </cell>
          <cell r="D440" t="str">
            <v>AFAMSA</v>
          </cell>
          <cell r="E440">
            <v>1.34</v>
          </cell>
          <cell r="F440" t="str">
            <v>0,865 10/10/2018</v>
          </cell>
          <cell r="G440">
            <v>43146</v>
          </cell>
        </row>
        <row r="441">
          <cell r="A441" t="str">
            <v>PA274</v>
          </cell>
          <cell r="B441" t="str">
            <v>BEIGE CAPAFIN W</v>
          </cell>
          <cell r="D441" t="str">
            <v>AFAMSA</v>
          </cell>
          <cell r="E441">
            <v>0.81</v>
          </cell>
          <cell r="F441" t="str">
            <v>1,29 15/02/2018</v>
          </cell>
          <cell r="G441">
            <v>43383</v>
          </cell>
        </row>
        <row r="442">
          <cell r="A442" t="str">
            <v>PA276</v>
          </cell>
          <cell r="B442" t="str">
            <v>BURDEOS CAPAFIN</v>
          </cell>
          <cell r="D442" t="str">
            <v>AFAMSA</v>
          </cell>
          <cell r="E442">
            <v>1.1200000000000001</v>
          </cell>
          <cell r="F442" t="str">
            <v>1,225 15/02/2018</v>
          </cell>
          <cell r="G442">
            <v>43383</v>
          </cell>
        </row>
        <row r="443">
          <cell r="A443" t="str">
            <v>PA278</v>
          </cell>
          <cell r="B443" t="str">
            <v>PARDO CAPAFIN W</v>
          </cell>
          <cell r="D443" t="str">
            <v>AFAMSA</v>
          </cell>
          <cell r="E443">
            <v>0.82</v>
          </cell>
          <cell r="F443" t="str">
            <v>0,97 10/10/2018</v>
          </cell>
          <cell r="G443">
            <v>43383</v>
          </cell>
        </row>
        <row r="444">
          <cell r="A444" t="str">
            <v>PA279</v>
          </cell>
          <cell r="B444" t="str">
            <v>ROJO CAPAFIN W</v>
          </cell>
          <cell r="D444" t="str">
            <v>CEPSA</v>
          </cell>
          <cell r="E444">
            <v>1.64</v>
          </cell>
          <cell r="F444" t="str">
            <v>0,97 10/10/2018</v>
          </cell>
          <cell r="G444">
            <v>43355</v>
          </cell>
        </row>
        <row r="445">
          <cell r="A445" t="str">
            <v>PA388</v>
          </cell>
          <cell r="B445" t="str">
            <v>DISSOLUCIÓ VIOLETA PER LSB-488</v>
          </cell>
          <cell r="D445" t="str">
            <v>CEPSA</v>
          </cell>
          <cell r="E445">
            <v>0.4</v>
          </cell>
          <cell r="F445" t="str">
            <v>0,97 10/10/2018</v>
          </cell>
          <cell r="G445">
            <v>43355</v>
          </cell>
        </row>
        <row r="446">
          <cell r="A446" t="str">
            <v>PA405</v>
          </cell>
          <cell r="B446" t="str">
            <v>NEGRO CAPAFIN BN</v>
          </cell>
          <cell r="D446" t="str">
            <v>CEPSA</v>
          </cell>
          <cell r="E446">
            <v>0.54</v>
          </cell>
          <cell r="G446">
            <v>43355</v>
          </cell>
        </row>
        <row r="447">
          <cell r="A447" t="str">
            <v>PA415</v>
          </cell>
          <cell r="B447" t="str">
            <v>NEGRO CAPAFIN Q</v>
          </cell>
          <cell r="D447" t="str">
            <v>CEPSA</v>
          </cell>
          <cell r="E447">
            <v>0.54</v>
          </cell>
          <cell r="G447">
            <v>43355</v>
          </cell>
        </row>
        <row r="448">
          <cell r="A448" t="str">
            <v>PA485</v>
          </cell>
          <cell r="B448" t="str">
            <v>NARANJA CAPAFIN W</v>
          </cell>
          <cell r="E448">
            <v>1.72</v>
          </cell>
        </row>
        <row r="449">
          <cell r="A449" t="str">
            <v>PA561</v>
          </cell>
          <cell r="B449" t="str">
            <v>BLANCO CAPAFIN NW</v>
          </cell>
          <cell r="E449">
            <v>1.1399999999999999</v>
          </cell>
        </row>
        <row r="450">
          <cell r="A450" t="str">
            <v>PA739</v>
          </cell>
          <cell r="B450" t="str">
            <v>BLANCO CAPAFIN BT-80 OP</v>
          </cell>
          <cell r="E450">
            <v>1.7</v>
          </cell>
        </row>
        <row r="451">
          <cell r="A451" t="str">
            <v>PD017</v>
          </cell>
          <cell r="B451" t="str">
            <v>ROJO DISPERHIC W-170</v>
          </cell>
          <cell r="D451">
            <v>0</v>
          </cell>
          <cell r="E451">
            <v>9.5399999999999991</v>
          </cell>
          <cell r="G451">
            <v>0</v>
          </cell>
        </row>
        <row r="452">
          <cell r="A452" t="str">
            <v>PD023</v>
          </cell>
          <cell r="B452" t="str">
            <v>ROJO OXIDO LUENGOPRINT LCR-3</v>
          </cell>
          <cell r="D452">
            <v>0</v>
          </cell>
          <cell r="E452">
            <v>2.1</v>
          </cell>
          <cell r="G452">
            <v>0</v>
          </cell>
        </row>
        <row r="453">
          <cell r="A453" t="str">
            <v>PD027</v>
          </cell>
          <cell r="B453" t="str">
            <v>AMARILLO LUENGOPRINT LHR</v>
          </cell>
          <cell r="D453">
            <v>0</v>
          </cell>
          <cell r="E453">
            <v>7.35</v>
          </cell>
          <cell r="G453">
            <v>0</v>
          </cell>
        </row>
        <row r="454">
          <cell r="A454" t="str">
            <v>PD051</v>
          </cell>
          <cell r="B454" t="str">
            <v>BORDEAUX LUENGOPRINT 8907 CONC</v>
          </cell>
          <cell r="D454">
            <v>0</v>
          </cell>
          <cell r="E454">
            <v>3.75</v>
          </cell>
          <cell r="G454">
            <v>0</v>
          </cell>
        </row>
        <row r="455">
          <cell r="A455" t="str">
            <v>PD076</v>
          </cell>
          <cell r="B455" t="str">
            <v>ROJO DISPERHIC W-112 HC</v>
          </cell>
          <cell r="D455">
            <v>0</v>
          </cell>
          <cell r="E455">
            <v>10.220000000000001</v>
          </cell>
          <cell r="G455">
            <v>0</v>
          </cell>
        </row>
        <row r="456">
          <cell r="A456" t="str">
            <v>PD088</v>
          </cell>
          <cell r="B456" t="str">
            <v>NARANJA LUENGOPRINT FG</v>
          </cell>
          <cell r="D456">
            <v>0</v>
          </cell>
          <cell r="E456">
            <v>10.69</v>
          </cell>
          <cell r="G456">
            <v>0</v>
          </cell>
        </row>
        <row r="457">
          <cell r="A457" t="str">
            <v>PD129</v>
          </cell>
          <cell r="B457" t="str">
            <v>NEGRO CAPAFIN L</v>
          </cell>
          <cell r="D457">
            <v>0</v>
          </cell>
          <cell r="E457">
            <v>1.56</v>
          </cell>
          <cell r="G457">
            <v>0</v>
          </cell>
        </row>
        <row r="458">
          <cell r="A458" t="str">
            <v>PD153</v>
          </cell>
          <cell r="B458" t="str">
            <v>AZUL DISPERHIC W--A2R</v>
          </cell>
          <cell r="E458">
            <v>6.25</v>
          </cell>
        </row>
        <row r="459">
          <cell r="A459" t="str">
            <v>PD208</v>
          </cell>
          <cell r="B459" t="str">
            <v>NEGRO DISPERHIC W-7  NOU</v>
          </cell>
          <cell r="D459">
            <v>0</v>
          </cell>
          <cell r="E459">
            <v>1.4</v>
          </cell>
          <cell r="G459">
            <v>0</v>
          </cell>
        </row>
        <row r="460">
          <cell r="A460" t="str">
            <v>PD216</v>
          </cell>
          <cell r="B460" t="str">
            <v>AMARILLO OXIDO LUENGOPRINT EU</v>
          </cell>
          <cell r="D460">
            <v>0</v>
          </cell>
          <cell r="E460">
            <v>1.8</v>
          </cell>
          <cell r="G460">
            <v>0</v>
          </cell>
        </row>
        <row r="461">
          <cell r="A461" t="str">
            <v>PD318</v>
          </cell>
          <cell r="B461" t="str">
            <v>AMARILLO LUENGOPRINT 2G14</v>
          </cell>
          <cell r="E461">
            <v>5.1100000000000003</v>
          </cell>
          <cell r="G461">
            <v>0</v>
          </cell>
        </row>
        <row r="462">
          <cell r="A462" t="str">
            <v>PD373</v>
          </cell>
          <cell r="B462" t="str">
            <v>NEGRO LUENGOPRINT L-373</v>
          </cell>
          <cell r="E462">
            <v>1.55</v>
          </cell>
          <cell r="G462">
            <v>0</v>
          </cell>
        </row>
        <row r="463">
          <cell r="A463" t="str">
            <v>PD378</v>
          </cell>
          <cell r="B463" t="str">
            <v>VERDE DISPERHIC W-7</v>
          </cell>
          <cell r="D463" t="str">
            <v>HIGHCHEMIE</v>
          </cell>
          <cell r="E463">
            <v>6.58</v>
          </cell>
          <cell r="G463">
            <v>43377</v>
          </cell>
        </row>
        <row r="464">
          <cell r="A464" t="str">
            <v>PD645</v>
          </cell>
          <cell r="B464" t="str">
            <v>BLANCO LUENGOPRINT L645</v>
          </cell>
          <cell r="D464" t="str">
            <v>HIGHCHEMIE</v>
          </cell>
          <cell r="E464">
            <v>2.1</v>
          </cell>
          <cell r="G464">
            <v>43271</v>
          </cell>
        </row>
        <row r="465">
          <cell r="A465" t="str">
            <v>PD723</v>
          </cell>
          <cell r="B465" t="str">
            <v>VIOLETA DISPERHIC W-23</v>
          </cell>
          <cell r="D465" t="str">
            <v>HIGHCHEMIE</v>
          </cell>
          <cell r="E465">
            <v>18</v>
          </cell>
          <cell r="G465">
            <v>43217</v>
          </cell>
        </row>
        <row r="466">
          <cell r="A466" t="str">
            <v>PL532</v>
          </cell>
          <cell r="B466" t="str">
            <v>ADIPAT DE DIOCTIL</v>
          </cell>
          <cell r="D466" t="str">
            <v>PROQUIBASA</v>
          </cell>
          <cell r="E466">
            <v>1.69</v>
          </cell>
          <cell r="G466">
            <v>43307</v>
          </cell>
        </row>
        <row r="467">
          <cell r="A467" t="str">
            <v>RA059</v>
          </cell>
          <cell r="B467" t="str">
            <v>SERTAN RC</v>
          </cell>
          <cell r="D467" t="str">
            <v>HIGHCHEMIE</v>
          </cell>
          <cell r="E467">
            <v>0.87</v>
          </cell>
          <cell r="G467">
            <v>43312</v>
          </cell>
        </row>
        <row r="468">
          <cell r="A468" t="str">
            <v>RA060</v>
          </cell>
          <cell r="B468" t="str">
            <v>VER-3</v>
          </cell>
          <cell r="D468" t="str">
            <v>HIGHCHEMIE</v>
          </cell>
          <cell r="E468">
            <v>0.1</v>
          </cell>
          <cell r="G468">
            <v>43312</v>
          </cell>
        </row>
        <row r="469">
          <cell r="A469" t="str">
            <v>RA077</v>
          </cell>
          <cell r="B469" t="str">
            <v>CROMOLASTIC NI-77</v>
          </cell>
          <cell r="D469" t="str">
            <v>HIGHCHEMIE</v>
          </cell>
          <cell r="E469">
            <v>3.36</v>
          </cell>
          <cell r="G469">
            <v>43270</v>
          </cell>
        </row>
        <row r="470">
          <cell r="A470" t="str">
            <v>RA088</v>
          </cell>
          <cell r="B470" t="str">
            <v>PRIMAL SB-110</v>
          </cell>
          <cell r="D470" t="str">
            <v>HIGHCHEMIE</v>
          </cell>
          <cell r="E470">
            <v>2.27</v>
          </cell>
          <cell r="G470">
            <v>43270</v>
          </cell>
        </row>
        <row r="471">
          <cell r="A471" t="str">
            <v>RA100</v>
          </cell>
          <cell r="B471" t="str">
            <v>SERCRYL STC</v>
          </cell>
          <cell r="D471" t="str">
            <v>HIGHCHEMIE</v>
          </cell>
          <cell r="E471">
            <v>1.2</v>
          </cell>
          <cell r="G471">
            <v>43270</v>
          </cell>
        </row>
        <row r="472">
          <cell r="A472" t="str">
            <v>RA122</v>
          </cell>
          <cell r="B472" t="str">
            <v>REGEL U-125-N</v>
          </cell>
          <cell r="D472" t="str">
            <v>CROMOGENIA</v>
          </cell>
          <cell r="E472">
            <v>1.28</v>
          </cell>
          <cell r="G472">
            <v>43270</v>
          </cell>
        </row>
        <row r="473">
          <cell r="A473" t="str">
            <v>RA140</v>
          </cell>
          <cell r="B473" t="str">
            <v>REGEL U-121-N</v>
          </cell>
          <cell r="D473" t="str">
            <v>CROMOGENIA</v>
          </cell>
          <cell r="E473">
            <v>1.55</v>
          </cell>
          <cell r="G473">
            <v>43347</v>
          </cell>
        </row>
        <row r="474">
          <cell r="A474" t="str">
            <v>RA156</v>
          </cell>
          <cell r="B474" t="str">
            <v>SERCRYL PU-303</v>
          </cell>
          <cell r="D474" t="str">
            <v>HIGHCHEMIE</v>
          </cell>
          <cell r="E474">
            <v>1.55</v>
          </cell>
          <cell r="G474">
            <v>43347</v>
          </cell>
        </row>
        <row r="475">
          <cell r="A475" t="str">
            <v>RA204</v>
          </cell>
          <cell r="B475" t="str">
            <v>SERCRYL A-422</v>
          </cell>
          <cell r="D475" t="str">
            <v>HIGHCHEMIE</v>
          </cell>
          <cell r="E475">
            <v>0.78</v>
          </cell>
          <cell r="G475">
            <v>43367</v>
          </cell>
        </row>
        <row r="476">
          <cell r="A476" t="str">
            <v>RA231</v>
          </cell>
          <cell r="B476" t="str">
            <v>SERCRYL A-413</v>
          </cell>
          <cell r="D476" t="str">
            <v>HIGHCHEMIE</v>
          </cell>
          <cell r="E476">
            <v>1.58</v>
          </cell>
          <cell r="G476">
            <v>43367</v>
          </cell>
        </row>
        <row r="477">
          <cell r="A477" t="str">
            <v>RA233</v>
          </cell>
          <cell r="B477" t="str">
            <v>SERCRYL A-420</v>
          </cell>
          <cell r="D477" t="str">
            <v>PROQUIBASA</v>
          </cell>
          <cell r="E477">
            <v>0.99100050000000017</v>
          </cell>
          <cell r="G477">
            <v>43290</v>
          </cell>
        </row>
        <row r="478">
          <cell r="A478" t="str">
            <v>RA234</v>
          </cell>
          <cell r="B478" t="str">
            <v>ADICRYL RF-155</v>
          </cell>
          <cell r="D478" t="str">
            <v>BEAR</v>
          </cell>
          <cell r="E478">
            <v>0.87</v>
          </cell>
          <cell r="G478">
            <v>43543</v>
          </cell>
        </row>
        <row r="479">
          <cell r="A479" t="str">
            <v>RA235</v>
          </cell>
          <cell r="B479" t="str">
            <v>SYNTHACRIL 6600</v>
          </cell>
          <cell r="D479">
            <v>0</v>
          </cell>
          <cell r="E479">
            <v>1.1399999999999999</v>
          </cell>
          <cell r="G479">
            <v>0</v>
          </cell>
        </row>
        <row r="480">
          <cell r="A480" t="str">
            <v>RA236</v>
          </cell>
          <cell r="B480" t="str">
            <v>DERYPOL A-420 (40% sòlids)</v>
          </cell>
          <cell r="D480" t="str">
            <v>DERYPOL</v>
          </cell>
          <cell r="E480">
            <v>3.36</v>
          </cell>
          <cell r="G480">
            <v>0</v>
          </cell>
        </row>
        <row r="481">
          <cell r="A481" t="str">
            <v>RA250</v>
          </cell>
          <cell r="B481" t="str">
            <v>EURODERM EB-50</v>
          </cell>
          <cell r="D481">
            <v>0</v>
          </cell>
          <cell r="E481">
            <v>3.5</v>
          </cell>
          <cell r="G481">
            <v>0</v>
          </cell>
        </row>
        <row r="482">
          <cell r="A482" t="str">
            <v>RA255</v>
          </cell>
          <cell r="B482" t="str">
            <v>ADICRIL R-165</v>
          </cell>
          <cell r="D482">
            <v>0</v>
          </cell>
          <cell r="E482">
            <v>1.04</v>
          </cell>
          <cell r="G482">
            <v>0</v>
          </cell>
        </row>
        <row r="483">
          <cell r="A483" t="str">
            <v>RA326</v>
          </cell>
          <cell r="B483" t="str">
            <v>HIFLOC RJ-166</v>
          </cell>
          <cell r="D483" t="str">
            <v>DERYPOL</v>
          </cell>
          <cell r="E483">
            <v>1.78</v>
          </cell>
          <cell r="G483">
            <v>43165</v>
          </cell>
        </row>
        <row r="484">
          <cell r="A484" t="str">
            <v>RA329</v>
          </cell>
          <cell r="B484" t="str">
            <v>SERCRYL A-459</v>
          </cell>
          <cell r="D484" t="str">
            <v>CROMOGENIA</v>
          </cell>
          <cell r="E484">
            <v>1.33</v>
          </cell>
          <cell r="G484">
            <v>43339</v>
          </cell>
        </row>
        <row r="485">
          <cell r="A485" t="str">
            <v>RA333</v>
          </cell>
          <cell r="B485" t="str">
            <v>FONDOFLEX 203-K</v>
          </cell>
          <cell r="D485" t="str">
            <v>CROMOGENIA</v>
          </cell>
          <cell r="E485">
            <v>4.05</v>
          </cell>
          <cell r="G485">
            <v>0</v>
          </cell>
        </row>
        <row r="486">
          <cell r="A486" t="str">
            <v>RA350</v>
          </cell>
          <cell r="B486" t="str">
            <v>FONDOFLEX GUM</v>
          </cell>
          <cell r="D486">
            <v>0</v>
          </cell>
          <cell r="E486">
            <v>8.52</v>
          </cell>
          <cell r="G486">
            <v>43339</v>
          </cell>
        </row>
        <row r="487">
          <cell r="A487" t="str">
            <v>RA353</v>
          </cell>
          <cell r="B487" t="str">
            <v>FONDOFLEX UM</v>
          </cell>
          <cell r="D487">
            <v>0</v>
          </cell>
          <cell r="E487">
            <v>5.1100000000000003</v>
          </cell>
          <cell r="G487">
            <v>43339</v>
          </cell>
        </row>
        <row r="488">
          <cell r="A488" t="str">
            <v>RA365</v>
          </cell>
          <cell r="B488" t="str">
            <v>FONDOACRYL I-580</v>
          </cell>
          <cell r="D488">
            <v>0</v>
          </cell>
          <cell r="E488">
            <v>1.37</v>
          </cell>
        </row>
        <row r="489">
          <cell r="A489" t="str">
            <v>RA370</v>
          </cell>
          <cell r="B489" t="str">
            <v>CA370/30Q</v>
          </cell>
          <cell r="D489" t="str">
            <v>BEAR</v>
          </cell>
          <cell r="E489">
            <v>0.92</v>
          </cell>
        </row>
        <row r="490">
          <cell r="A490" t="str">
            <v>RA371</v>
          </cell>
          <cell r="B490" t="str">
            <v>BF 43A (TIPUS CA371/30 LIQUID)</v>
          </cell>
          <cell r="D490" t="str">
            <v>BEAR</v>
          </cell>
          <cell r="E490">
            <v>1.1399999999999999</v>
          </cell>
          <cell r="G490">
            <v>0</v>
          </cell>
        </row>
        <row r="491">
          <cell r="A491" t="str">
            <v>RA384</v>
          </cell>
          <cell r="B491" t="str">
            <v>ACICRIL RF-195</v>
          </cell>
          <cell r="D491" t="str">
            <v>DERYPOL</v>
          </cell>
          <cell r="E491">
            <v>1.53</v>
          </cell>
          <cell r="G491">
            <v>43312</v>
          </cell>
        </row>
        <row r="492">
          <cell r="A492" t="str">
            <v>RA410</v>
          </cell>
          <cell r="B492" t="str">
            <v>SERCRYL A-410</v>
          </cell>
          <cell r="D492" t="str">
            <v>DERYPOL</v>
          </cell>
          <cell r="E492">
            <v>1.43</v>
          </cell>
          <cell r="G492">
            <v>43357</v>
          </cell>
        </row>
        <row r="493">
          <cell r="A493" t="str">
            <v>RA422</v>
          </cell>
          <cell r="B493" t="str">
            <v>HERTEX M-30-PM</v>
          </cell>
          <cell r="D493" t="str">
            <v>BEAR</v>
          </cell>
          <cell r="E493">
            <v>6.7</v>
          </cell>
          <cell r="G493">
            <v>43286</v>
          </cell>
        </row>
        <row r="494">
          <cell r="A494" t="str">
            <v>RA449</v>
          </cell>
          <cell r="B494" t="str">
            <v>AR-8</v>
          </cell>
          <cell r="D494" t="str">
            <v>DERYPOL</v>
          </cell>
          <cell r="E494">
            <v>1.8</v>
          </cell>
          <cell r="F494">
            <v>0</v>
          </cell>
          <cell r="G494">
            <v>43312</v>
          </cell>
        </row>
        <row r="495">
          <cell r="A495" t="str">
            <v>RA455</v>
          </cell>
          <cell r="B495" t="str">
            <v>RETANAL RST CONC</v>
          </cell>
          <cell r="D495" t="str">
            <v>DERYPOL</v>
          </cell>
          <cell r="E495">
            <v>1.33</v>
          </cell>
          <cell r="F495" t="str">
            <v>1,81 31/07/2018</v>
          </cell>
          <cell r="G495">
            <v>0</v>
          </cell>
        </row>
        <row r="496">
          <cell r="A496" t="str">
            <v>RA470</v>
          </cell>
          <cell r="B496" t="str">
            <v>CRAYBOND P-20</v>
          </cell>
          <cell r="D496" t="str">
            <v>CROMOGENIA</v>
          </cell>
          <cell r="E496">
            <v>3.5</v>
          </cell>
          <cell r="F496" t="str">
            <v>1,81 31/07/2018</v>
          </cell>
          <cell r="G496">
            <v>0</v>
          </cell>
        </row>
        <row r="497">
          <cell r="A497" t="str">
            <v>RA482</v>
          </cell>
          <cell r="B497" t="str">
            <v>ADICRIL RR-282</v>
          </cell>
          <cell r="C497">
            <v>0</v>
          </cell>
          <cell r="D497" t="str">
            <v>PULCRA</v>
          </cell>
          <cell r="E497">
            <v>1.18</v>
          </cell>
          <cell r="F497" t="str">
            <v>1,81 31/07/2018</v>
          </cell>
          <cell r="G497">
            <v>43346</v>
          </cell>
        </row>
        <row r="498">
          <cell r="A498" t="str">
            <v>RA529</v>
          </cell>
          <cell r="B498" t="str">
            <v>SERCRYL PU-345</v>
          </cell>
          <cell r="C498" t="str">
            <v>REGEL U-138-N</v>
          </cell>
          <cell r="D498">
            <v>0</v>
          </cell>
          <cell r="E498">
            <v>3.81</v>
          </cell>
          <cell r="G498">
            <v>43346</v>
          </cell>
        </row>
        <row r="499">
          <cell r="A499" t="str">
            <v>RA534</v>
          </cell>
          <cell r="B499" t="str">
            <v xml:space="preserve">SERCRYL A-490 </v>
          </cell>
          <cell r="D499">
            <v>0</v>
          </cell>
          <cell r="E499">
            <v>1.33</v>
          </cell>
          <cell r="G499">
            <v>0</v>
          </cell>
        </row>
        <row r="500">
          <cell r="A500" t="str">
            <v>RA570</v>
          </cell>
          <cell r="B500" t="str">
            <v>REGEL U-110-N</v>
          </cell>
          <cell r="D500">
            <v>0</v>
          </cell>
          <cell r="E500">
            <v>3.43</v>
          </cell>
          <cell r="G500">
            <v>0</v>
          </cell>
        </row>
        <row r="501">
          <cell r="A501" t="str">
            <v>RA589</v>
          </cell>
          <cell r="B501" t="str">
            <v>UNICRYL C-105</v>
          </cell>
          <cell r="D501">
            <v>0</v>
          </cell>
          <cell r="E501">
            <v>1.1399999999999999</v>
          </cell>
          <cell r="G501">
            <v>0</v>
          </cell>
        </row>
        <row r="502">
          <cell r="A502" t="str">
            <v>RA618</v>
          </cell>
          <cell r="B502" t="str">
            <v>SYNTACRYL 6182</v>
          </cell>
          <cell r="D502" t="str">
            <v>BEAR</v>
          </cell>
          <cell r="E502">
            <v>1.33</v>
          </cell>
          <cell r="G502">
            <v>43356</v>
          </cell>
        </row>
        <row r="503">
          <cell r="A503" t="str">
            <v>RA638</v>
          </cell>
          <cell r="B503" t="str">
            <v>CAT-400</v>
          </cell>
          <cell r="D503" t="str">
            <v>BEAR</v>
          </cell>
          <cell r="E503">
            <v>1.68</v>
          </cell>
          <cell r="G503">
            <v>43231</v>
          </cell>
        </row>
        <row r="504">
          <cell r="A504" t="str">
            <v>RA752</v>
          </cell>
          <cell r="B504" t="str">
            <v>SERCRYL A-452</v>
          </cell>
          <cell r="D504" t="str">
            <v>BEAR</v>
          </cell>
          <cell r="E504">
            <v>0.62</v>
          </cell>
          <cell r="F504" t="str">
            <v>1,52 13/09/2018</v>
          </cell>
          <cell r="G504">
            <v>43231</v>
          </cell>
        </row>
        <row r="505">
          <cell r="A505" t="str">
            <v>RA791</v>
          </cell>
          <cell r="B505" t="str">
            <v>SERCRYL A-491</v>
          </cell>
          <cell r="C505">
            <v>0</v>
          </cell>
          <cell r="D505">
            <v>0</v>
          </cell>
          <cell r="E505">
            <v>2.23</v>
          </cell>
          <cell r="F505" t="str">
            <v>1,52 13/09/2018</v>
          </cell>
          <cell r="G505">
            <v>0</v>
          </cell>
        </row>
        <row r="506">
          <cell r="A506" t="str">
            <v>RA802</v>
          </cell>
          <cell r="B506" t="str">
            <v>REGEL U-201-N</v>
          </cell>
          <cell r="D506" t="str">
            <v>CROMOGENIA</v>
          </cell>
          <cell r="E506">
            <v>1.25</v>
          </cell>
          <cell r="G506">
            <v>43231</v>
          </cell>
        </row>
        <row r="507">
          <cell r="A507" t="str">
            <v>RA807</v>
          </cell>
          <cell r="B507" t="str">
            <v>SERCRYL AFR</v>
          </cell>
          <cell r="D507" t="str">
            <v>CROMOGENIA</v>
          </cell>
          <cell r="E507">
            <v>1.1000000000000001</v>
          </cell>
          <cell r="G507">
            <v>43376</v>
          </cell>
        </row>
        <row r="508">
          <cell r="A508" t="str">
            <v>RB030</v>
          </cell>
          <cell r="B508" t="str">
            <v>RINDOL PT-30</v>
          </cell>
          <cell r="D508" t="str">
            <v>CROMOGENIA</v>
          </cell>
          <cell r="E508">
            <v>2.1</v>
          </cell>
          <cell r="G508">
            <v>43356</v>
          </cell>
        </row>
        <row r="509">
          <cell r="A509" t="str">
            <v>RB101</v>
          </cell>
          <cell r="B509" t="str">
            <v>GYMCOL JV-100</v>
          </cell>
          <cell r="C509" t="str">
            <v>REGEL U-138-N</v>
          </cell>
          <cell r="D509">
            <v>0</v>
          </cell>
          <cell r="E509">
            <v>0.4</v>
          </cell>
          <cell r="G509">
            <v>43356</v>
          </cell>
        </row>
        <row r="510">
          <cell r="A510" t="str">
            <v>RB159</v>
          </cell>
          <cell r="B510" t="str">
            <v>SERTAN ELB-N</v>
          </cell>
          <cell r="C510" t="str">
            <v>REGEL U-138-N</v>
          </cell>
          <cell r="D510">
            <v>0</v>
          </cell>
          <cell r="E510">
            <v>0.76</v>
          </cell>
          <cell r="G510">
            <v>43356</v>
          </cell>
        </row>
        <row r="511">
          <cell r="A511" t="str">
            <v>RB389</v>
          </cell>
          <cell r="B511" t="str">
            <v>BACTOL E-7,5</v>
          </cell>
          <cell r="C511">
            <v>0</v>
          </cell>
          <cell r="D511" t="str">
            <v>CROMOGENIA</v>
          </cell>
          <cell r="E511">
            <v>0.95</v>
          </cell>
          <cell r="G511">
            <v>43305</v>
          </cell>
        </row>
        <row r="512">
          <cell r="A512" t="str">
            <v>RB591</v>
          </cell>
          <cell r="B512" t="str">
            <v>OMPLEX AP-2</v>
          </cell>
          <cell r="C512">
            <v>0</v>
          </cell>
          <cell r="D512" t="str">
            <v>CROMOGENIA</v>
          </cell>
          <cell r="E512">
            <v>3.43</v>
          </cell>
          <cell r="G512">
            <v>43266</v>
          </cell>
        </row>
        <row r="513">
          <cell r="A513" t="str">
            <v>RB660</v>
          </cell>
          <cell r="B513" t="str">
            <v>RETANAL CLE</v>
          </cell>
          <cell r="C513">
            <v>0</v>
          </cell>
          <cell r="D513" t="str">
            <v>CROMOGENIA</v>
          </cell>
          <cell r="E513">
            <v>1.33</v>
          </cell>
          <cell r="G513">
            <v>0</v>
          </cell>
        </row>
        <row r="514">
          <cell r="A514" t="str">
            <v>RB675</v>
          </cell>
          <cell r="B514" t="str">
            <v>HIFLOC PAF 25 ÀCID (SERTAN RM)</v>
          </cell>
          <cell r="C514">
            <v>0</v>
          </cell>
          <cell r="D514" t="str">
            <v>DERYPOL</v>
          </cell>
          <cell r="E514">
            <v>1.68</v>
          </cell>
          <cell r="G514">
            <v>0</v>
          </cell>
        </row>
        <row r="515">
          <cell r="A515" t="str">
            <v>RB695</v>
          </cell>
          <cell r="B515" t="str">
            <v>RINDOL PQ-9,5</v>
          </cell>
          <cell r="C515">
            <v>0</v>
          </cell>
          <cell r="D515" t="str">
            <v>CROMOGENIA</v>
          </cell>
          <cell r="E515">
            <v>1.68</v>
          </cell>
          <cell r="G515">
            <v>43480</v>
          </cell>
        </row>
        <row r="516">
          <cell r="A516" t="str">
            <v>RB713</v>
          </cell>
          <cell r="B516" t="str">
            <v>BACTOL EG</v>
          </cell>
          <cell r="C516">
            <v>0</v>
          </cell>
          <cell r="E516">
            <v>0.311</v>
          </cell>
        </row>
        <row r="517">
          <cell r="A517" t="str">
            <v>RB815</v>
          </cell>
          <cell r="B517" t="str">
            <v>OMPLEX C</v>
          </cell>
          <cell r="D517" t="str">
            <v>CROMOGENIA</v>
          </cell>
          <cell r="E517">
            <v>0.78</v>
          </cell>
          <cell r="G517">
            <v>43165</v>
          </cell>
        </row>
        <row r="518">
          <cell r="A518" t="str">
            <v>RD238</v>
          </cell>
          <cell r="B518" t="str">
            <v>SERDUR P-40</v>
          </cell>
          <cell r="D518" t="str">
            <v>CROMOGENIA</v>
          </cell>
          <cell r="E518">
            <v>2.8</v>
          </cell>
          <cell r="G518">
            <v>43165</v>
          </cell>
        </row>
        <row r="519">
          <cell r="A519" t="str">
            <v>RD904</v>
          </cell>
          <cell r="B519" t="str">
            <v>PLASTIFICANTE IG-15</v>
          </cell>
          <cell r="D519" t="str">
            <v>CROMOGENIA</v>
          </cell>
          <cell r="E519">
            <v>2.1</v>
          </cell>
          <cell r="G519">
            <v>43165</v>
          </cell>
        </row>
        <row r="520">
          <cell r="A520" t="str">
            <v>RE430</v>
          </cell>
          <cell r="B520" t="str">
            <v>FIX TOP RI</v>
          </cell>
          <cell r="D520">
            <v>0</v>
          </cell>
          <cell r="E520">
            <v>30.56</v>
          </cell>
          <cell r="G520">
            <v>43165</v>
          </cell>
        </row>
        <row r="521">
          <cell r="A521" t="str">
            <v>RE470</v>
          </cell>
          <cell r="B521" t="str">
            <v>CT-85</v>
          </cell>
          <cell r="D521">
            <v>0</v>
          </cell>
          <cell r="E521">
            <v>9</v>
          </cell>
          <cell r="G521">
            <v>0</v>
          </cell>
        </row>
        <row r="522">
          <cell r="A522" t="str">
            <v>RV064</v>
          </cell>
          <cell r="B522" t="str">
            <v>SERCRYL E-150</v>
          </cell>
          <cell r="D522">
            <v>0</v>
          </cell>
          <cell r="E522">
            <v>1.52</v>
          </cell>
          <cell r="G522">
            <v>0</v>
          </cell>
        </row>
        <row r="523">
          <cell r="A523" t="str">
            <v>RV067</v>
          </cell>
          <cell r="B523" t="str">
            <v>LAROPAL A-81</v>
          </cell>
          <cell r="D523">
            <v>0</v>
          </cell>
          <cell r="E523">
            <v>5.58</v>
          </cell>
          <cell r="G523">
            <v>0</v>
          </cell>
        </row>
        <row r="524">
          <cell r="A524" t="str">
            <v>RV071</v>
          </cell>
          <cell r="B524" t="str">
            <v>ELVACITE 2045</v>
          </cell>
          <cell r="D524" t="str">
            <v>CROMOGENIA</v>
          </cell>
          <cell r="E524">
            <v>8.3000000000000007</v>
          </cell>
          <cell r="G524">
            <v>0</v>
          </cell>
        </row>
        <row r="525">
          <cell r="A525" t="str">
            <v>RV100</v>
          </cell>
          <cell r="B525" t="str">
            <v xml:space="preserve"> HIMOSAP GAS 100</v>
          </cell>
          <cell r="D525" t="str">
            <v>CROMOGENIA</v>
          </cell>
          <cell r="E525">
            <v>1.39</v>
          </cell>
          <cell r="F525">
            <v>0</v>
          </cell>
          <cell r="G525">
            <v>43383</v>
          </cell>
        </row>
        <row r="526">
          <cell r="A526" t="str">
            <v>RV113</v>
          </cell>
          <cell r="B526" t="str">
            <v>ELVACITE 2013</v>
          </cell>
          <cell r="D526" t="str">
            <v>DERYPOL</v>
          </cell>
          <cell r="E526">
            <v>4.5</v>
          </cell>
          <cell r="F526" t="str">
            <v>1,36 10/10/2018</v>
          </cell>
          <cell r="G526">
            <v>43557</v>
          </cell>
        </row>
        <row r="527">
          <cell r="A527" t="str">
            <v>RV186</v>
          </cell>
          <cell r="B527" t="str">
            <v>ESTANE 5715</v>
          </cell>
          <cell r="D527">
            <v>0</v>
          </cell>
          <cell r="E527">
            <v>12</v>
          </cell>
          <cell r="F527" t="str">
            <v>1,36 10/10/2018</v>
          </cell>
          <cell r="G527">
            <v>43557</v>
          </cell>
        </row>
        <row r="528">
          <cell r="A528" t="str">
            <v>RV217</v>
          </cell>
          <cell r="B528" t="str">
            <v>ADICRYL VHD 50</v>
          </cell>
          <cell r="D528">
            <v>0</v>
          </cell>
          <cell r="E528">
            <v>1.05</v>
          </cell>
          <cell r="F528" t="str">
            <v>1,36 10/10/2018</v>
          </cell>
          <cell r="G528">
            <v>43557</v>
          </cell>
        </row>
        <row r="529">
          <cell r="A529" t="str">
            <v>RV364</v>
          </cell>
          <cell r="B529" t="str">
            <v>RV064 20%</v>
          </cell>
          <cell r="D529">
            <v>0</v>
          </cell>
          <cell r="E529">
            <v>0.17699999999999999</v>
          </cell>
        </row>
        <row r="530">
          <cell r="A530" t="str">
            <v>RV542</v>
          </cell>
          <cell r="B530" t="str">
            <v>TAFIGEL PUR-60</v>
          </cell>
          <cell r="D530">
            <v>0</v>
          </cell>
          <cell r="E530">
            <v>4.8</v>
          </cell>
          <cell r="G530">
            <v>0</v>
          </cell>
        </row>
        <row r="531">
          <cell r="A531" t="str">
            <v>RV658</v>
          </cell>
          <cell r="B531" t="str">
            <v>GOMA XANTANA</v>
          </cell>
          <cell r="D531">
            <v>0</v>
          </cell>
          <cell r="E531">
            <v>5.4</v>
          </cell>
          <cell r="G531">
            <v>0</v>
          </cell>
        </row>
        <row r="532">
          <cell r="A532" t="str">
            <v>RV700</v>
          </cell>
          <cell r="B532" t="str">
            <v>CL-1700</v>
          </cell>
          <cell r="D532">
            <v>0</v>
          </cell>
          <cell r="E532">
            <v>1.5</v>
          </cell>
        </row>
        <row r="533">
          <cell r="A533" t="str">
            <v>RV702</v>
          </cell>
          <cell r="B533" t="str">
            <v>ESPESANTE X 2%</v>
          </cell>
          <cell r="C533">
            <v>0</v>
          </cell>
          <cell r="D533">
            <v>0</v>
          </cell>
          <cell r="E533">
            <v>0.13700000000000001</v>
          </cell>
          <cell r="F533">
            <v>0</v>
          </cell>
          <cell r="G533">
            <v>43350</v>
          </cell>
        </row>
        <row r="534">
          <cell r="A534" t="str">
            <v>SC189</v>
          </cell>
          <cell r="B534" t="str">
            <v>SECUESTRANTE FE</v>
          </cell>
          <cell r="C534" t="str">
            <v>ACIDO DE SODIO PIROFOSFATO POLVO FG</v>
          </cell>
          <cell r="D534" t="str">
            <v>BASF</v>
          </cell>
          <cell r="E534">
            <v>5.58</v>
          </cell>
          <cell r="F534" t="str">
            <v>1,48 07/09/2018 Bear</v>
          </cell>
          <cell r="G534">
            <v>43266</v>
          </cell>
        </row>
        <row r="535">
          <cell r="A535" t="str">
            <v>SC200</v>
          </cell>
          <cell r="B535" t="str">
            <v>EDTA ACID</v>
          </cell>
          <cell r="C535" t="str">
            <v>DABEERSEN H TECNIC</v>
          </cell>
          <cell r="D535" t="str">
            <v>QUIMICDROGA</v>
          </cell>
          <cell r="E535">
            <v>3.45</v>
          </cell>
          <cell r="F535" t="str">
            <v>1,48 07/09/2018 Bear</v>
          </cell>
          <cell r="G535">
            <v>43196</v>
          </cell>
        </row>
        <row r="536">
          <cell r="A536" t="str">
            <v>SC265</v>
          </cell>
          <cell r="B536" t="str">
            <v xml:space="preserve"> SC200 AL 65%</v>
          </cell>
          <cell r="D536" t="str">
            <v>DERYPOL</v>
          </cell>
          <cell r="E536">
            <v>2.2999999999999998</v>
          </cell>
          <cell r="F536" t="str">
            <v>1,48 07/09/2018 Bear</v>
          </cell>
          <cell r="G536">
            <v>43311</v>
          </cell>
        </row>
        <row r="537">
          <cell r="A537" t="str">
            <v>SI003</v>
          </cell>
          <cell r="B537" t="str">
            <v>CLORITO SODICO AL 30%</v>
          </cell>
          <cell r="D537" t="str">
            <v>DERYPOL</v>
          </cell>
          <cell r="E537">
            <v>0.85</v>
          </cell>
          <cell r="G537">
            <v>43311</v>
          </cell>
        </row>
        <row r="538">
          <cell r="A538" t="str">
            <v>SI020</v>
          </cell>
          <cell r="B538" t="str">
            <v>HEXAMETAFOSFAT SÒDIC</v>
          </cell>
          <cell r="D538" t="str">
            <v>DERYPOL</v>
          </cell>
          <cell r="E538">
            <v>4.5999999999999996</v>
          </cell>
          <cell r="G538">
            <v>43311</v>
          </cell>
        </row>
        <row r="539">
          <cell r="A539" t="str">
            <v>SI024</v>
          </cell>
          <cell r="B539" t="str">
            <v>PIROFOSFAT SÒDIC</v>
          </cell>
          <cell r="D539" t="str">
            <v>DERYPOL</v>
          </cell>
          <cell r="E539">
            <v>12</v>
          </cell>
          <cell r="G539">
            <v>43311</v>
          </cell>
        </row>
        <row r="540">
          <cell r="A540" t="str">
            <v>SI028</v>
          </cell>
          <cell r="B540" t="str">
            <v>SULFAT MAGNÈSIC CRISTAL·LITZAT</v>
          </cell>
          <cell r="D540">
            <v>0</v>
          </cell>
          <cell r="E540">
            <v>0.27</v>
          </cell>
          <cell r="G540">
            <v>0</v>
          </cell>
        </row>
        <row r="541">
          <cell r="A541" t="str">
            <v>SI031</v>
          </cell>
          <cell r="B541" t="str">
            <v>SAL MARINA GRANADA</v>
          </cell>
          <cell r="C541">
            <v>0</v>
          </cell>
          <cell r="D541">
            <v>0</v>
          </cell>
          <cell r="E541">
            <v>0.12</v>
          </cell>
          <cell r="G541">
            <v>0</v>
          </cell>
        </row>
        <row r="542">
          <cell r="A542" t="str">
            <v>SI097</v>
          </cell>
          <cell r="B542" t="str">
            <v>NITRIT SÒDIC</v>
          </cell>
          <cell r="C542">
            <v>0</v>
          </cell>
          <cell r="D542" t="str">
            <v>MINERALS I DERIVATS</v>
          </cell>
          <cell r="E542">
            <v>0.66</v>
          </cell>
          <cell r="G542">
            <v>43347</v>
          </cell>
        </row>
        <row r="543">
          <cell r="A543" t="str">
            <v>SI146</v>
          </cell>
          <cell r="B543" t="str">
            <v>HIDROSULFIT SÒDIC PRAYON</v>
          </cell>
          <cell r="D543" t="str">
            <v>MINERALS I DERIVATS</v>
          </cell>
          <cell r="E543">
            <v>1.37</v>
          </cell>
          <cell r="G543">
            <v>43347</v>
          </cell>
        </row>
        <row r="544">
          <cell r="A544" t="str">
            <v>SI179</v>
          </cell>
          <cell r="B544" t="str">
            <v>SULFAT AMÒNIC</v>
          </cell>
          <cell r="D544">
            <v>0</v>
          </cell>
          <cell r="E544">
            <v>0.23699999999999999</v>
          </cell>
          <cell r="G544">
            <v>0</v>
          </cell>
        </row>
        <row r="545">
          <cell r="A545" t="str">
            <v>SI185</v>
          </cell>
          <cell r="B545" t="str">
            <v>BISULFIT SÒDIC POLS (METABISULFIT SODIC)</v>
          </cell>
          <cell r="C545" t="str">
            <v>ACIDO DE SODIO PIROFOSFATO POLVO FG</v>
          </cell>
          <cell r="D545" t="str">
            <v>GROUP T3</v>
          </cell>
          <cell r="E545">
            <v>0.47499999999999998</v>
          </cell>
          <cell r="G545">
            <v>0</v>
          </cell>
        </row>
        <row r="546">
          <cell r="A546" t="str">
            <v>SI239</v>
          </cell>
          <cell r="B546" t="str">
            <v>BENTONITA</v>
          </cell>
          <cell r="C546" t="str">
            <v>ACIDO DE SODIO PIROFOSFATO POLVO FG</v>
          </cell>
          <cell r="D546" t="str">
            <v>GROUP T3</v>
          </cell>
          <cell r="E546">
            <v>3.45</v>
          </cell>
          <cell r="G546">
            <v>43277</v>
          </cell>
        </row>
        <row r="547">
          <cell r="A547" t="str">
            <v>SI266</v>
          </cell>
          <cell r="B547" t="str">
            <v>LUTAN BN</v>
          </cell>
          <cell r="C547" t="str">
            <v>DABEERSEN H TECNIC</v>
          </cell>
          <cell r="D547">
            <v>0</v>
          </cell>
          <cell r="E547">
            <v>2.66</v>
          </cell>
          <cell r="G547">
            <v>0</v>
          </cell>
        </row>
        <row r="548">
          <cell r="A548" t="str">
            <v>SI354</v>
          </cell>
          <cell r="B548" t="str">
            <v>SULFIT SÒDIC ANHIDRE</v>
          </cell>
          <cell r="C548">
            <v>0</v>
          </cell>
          <cell r="D548">
            <v>0</v>
          </cell>
          <cell r="E548">
            <v>0.69</v>
          </cell>
          <cell r="G548">
            <v>0</v>
          </cell>
        </row>
        <row r="549">
          <cell r="A549" t="str">
            <v>SI362</v>
          </cell>
          <cell r="B549" t="str">
            <v xml:space="preserve">OXID DE MAGNESI </v>
          </cell>
          <cell r="C549">
            <v>0</v>
          </cell>
          <cell r="D549">
            <v>0</v>
          </cell>
          <cell r="E549">
            <v>0.52</v>
          </cell>
          <cell r="F549" t="str">
            <v>0,48 (22 TN)</v>
          </cell>
          <cell r="G549">
            <v>43277</v>
          </cell>
        </row>
        <row r="550">
          <cell r="A550" t="str">
            <v>SI377</v>
          </cell>
          <cell r="B550" t="str">
            <v>SULFAT MAGNÈSIC ANHIDRE</v>
          </cell>
          <cell r="C550">
            <v>0</v>
          </cell>
          <cell r="D550">
            <v>0</v>
          </cell>
          <cell r="E550">
            <v>0.89500000000000002</v>
          </cell>
          <cell r="G550">
            <v>0</v>
          </cell>
        </row>
        <row r="551">
          <cell r="A551" t="str">
            <v>SI394</v>
          </cell>
          <cell r="B551" t="str">
            <v>CLORUR AMÒNIC</v>
          </cell>
          <cell r="C551">
            <v>0</v>
          </cell>
          <cell r="D551">
            <v>0</v>
          </cell>
          <cell r="E551">
            <v>0.442</v>
          </cell>
          <cell r="G551">
            <v>0</v>
          </cell>
        </row>
        <row r="552">
          <cell r="A552" t="str">
            <v>SI407</v>
          </cell>
          <cell r="B552" t="str">
            <v>BISULFAT SÒDIC</v>
          </cell>
          <cell r="C552">
            <v>0</v>
          </cell>
          <cell r="D552" t="str">
            <v>GODO</v>
          </cell>
          <cell r="E552">
            <v>0.498</v>
          </cell>
          <cell r="G552">
            <v>43279</v>
          </cell>
        </row>
        <row r="553">
          <cell r="A553" t="str">
            <v>SI426</v>
          </cell>
          <cell r="B553" t="str">
            <v>SULFATO SODICO ANHIDRO T-90</v>
          </cell>
          <cell r="C553">
            <v>0</v>
          </cell>
          <cell r="D553" t="str">
            <v>RS QUIMICOS</v>
          </cell>
          <cell r="E553">
            <v>0.66</v>
          </cell>
          <cell r="G553">
            <v>0</v>
          </cell>
        </row>
        <row r="554">
          <cell r="A554" t="str">
            <v>SI497</v>
          </cell>
          <cell r="B554" t="str">
            <v>SULFAT D'ALÚMINA POLS</v>
          </cell>
          <cell r="C554">
            <v>0</v>
          </cell>
          <cell r="D554" t="str">
            <v>GODO</v>
          </cell>
          <cell r="E554">
            <v>0.44</v>
          </cell>
          <cell r="G554">
            <v>43299</v>
          </cell>
        </row>
        <row r="555">
          <cell r="A555" t="str">
            <v>SI811</v>
          </cell>
          <cell r="B555" t="str">
            <v>HIPOCLORITO SODICO 15%</v>
          </cell>
          <cell r="C555">
            <v>0</v>
          </cell>
          <cell r="D555">
            <v>0</v>
          </cell>
          <cell r="E555">
            <v>0.155</v>
          </cell>
          <cell r="G555">
            <v>43299</v>
          </cell>
        </row>
        <row r="556">
          <cell r="A556" t="str">
            <v>ST013</v>
          </cell>
          <cell r="B556" t="str">
            <v>BLANCOTAN A polvo</v>
          </cell>
          <cell r="D556" t="str">
            <v>SILVA</v>
          </cell>
          <cell r="E556">
            <v>1.45</v>
          </cell>
          <cell r="F556">
            <v>0</v>
          </cell>
          <cell r="G556">
            <v>43175</v>
          </cell>
        </row>
        <row r="557">
          <cell r="A557" t="str">
            <v>ST041</v>
          </cell>
          <cell r="B557" t="str">
            <v>BLANCOTAN W polvo</v>
          </cell>
          <cell r="D557" t="str">
            <v>SILVA</v>
          </cell>
          <cell r="E557">
            <v>0.34</v>
          </cell>
          <cell r="G557">
            <v>0</v>
          </cell>
        </row>
        <row r="558">
          <cell r="A558" t="str">
            <v>ST052</v>
          </cell>
          <cell r="B558" t="str">
            <v>CAPROLACTAMA ESCAMES</v>
          </cell>
          <cell r="D558">
            <v>0</v>
          </cell>
          <cell r="E558">
            <v>3.86</v>
          </cell>
          <cell r="G558">
            <v>0</v>
          </cell>
        </row>
        <row r="559">
          <cell r="A559" t="str">
            <v>ST069</v>
          </cell>
          <cell r="B559" t="str">
            <v>TANICOR PWp</v>
          </cell>
          <cell r="D559" t="str">
            <v>CLARIANT</v>
          </cell>
          <cell r="E559">
            <v>1.69</v>
          </cell>
          <cell r="G559">
            <v>43472</v>
          </cell>
        </row>
        <row r="560">
          <cell r="A560" t="str">
            <v>ST070</v>
          </cell>
          <cell r="B560" t="str">
            <v xml:space="preserve">RETANAL LBD-100 </v>
          </cell>
          <cell r="D560" t="str">
            <v>RICHARD BAKER</v>
          </cell>
          <cell r="E560">
            <v>1.04</v>
          </cell>
          <cell r="F560" t="str">
            <v>Inclou transport</v>
          </cell>
          <cell r="G560">
            <v>43426</v>
          </cell>
        </row>
        <row r="561">
          <cell r="A561" t="str">
            <v>ST075</v>
          </cell>
          <cell r="B561" t="str">
            <v>RETANAL XD</v>
          </cell>
          <cell r="D561">
            <v>0</v>
          </cell>
          <cell r="E561">
            <v>2.21</v>
          </cell>
          <cell r="F561" t="str">
            <v>0,48 (22 TN)</v>
          </cell>
          <cell r="G561">
            <v>43426</v>
          </cell>
        </row>
        <row r="562">
          <cell r="A562" t="str">
            <v>ST084</v>
          </cell>
          <cell r="B562" t="str">
            <v>RELUGAN GT-50</v>
          </cell>
          <cell r="D562" t="str">
            <v>BASF</v>
          </cell>
          <cell r="E562">
            <v>3.7</v>
          </cell>
          <cell r="F562">
            <v>0</v>
          </cell>
          <cell r="G562">
            <v>43356</v>
          </cell>
        </row>
        <row r="563">
          <cell r="A563" t="str">
            <v>ST086</v>
          </cell>
          <cell r="B563" t="str">
            <v>RETANAL DU polvo</v>
          </cell>
          <cell r="D563" t="str">
            <v>GODO</v>
          </cell>
          <cell r="E563">
            <v>1.1599999999999999</v>
          </cell>
          <cell r="F563">
            <v>0</v>
          </cell>
          <cell r="G563">
            <v>43356</v>
          </cell>
        </row>
        <row r="564">
          <cell r="A564" t="str">
            <v>ST116</v>
          </cell>
          <cell r="B564" t="str">
            <v>RETANAL MV EXTRA  ph=8,2</v>
          </cell>
          <cell r="D564" t="str">
            <v>GODO</v>
          </cell>
          <cell r="E564">
            <v>1.28</v>
          </cell>
          <cell r="F564">
            <v>0</v>
          </cell>
          <cell r="G564">
            <v>43383</v>
          </cell>
        </row>
        <row r="565">
          <cell r="A565" t="str">
            <v>ST132</v>
          </cell>
          <cell r="B565" t="str">
            <v>DEHSCOFIX 915 SL</v>
          </cell>
          <cell r="D565" t="str">
            <v>A&amp;W</v>
          </cell>
          <cell r="E565">
            <v>1.1000000000000001</v>
          </cell>
          <cell r="F565">
            <v>0</v>
          </cell>
          <cell r="G565">
            <v>43259</v>
          </cell>
        </row>
        <row r="566">
          <cell r="A566" t="str">
            <v>ST200</v>
          </cell>
          <cell r="B566" t="str">
            <v>RENEKTAN BN</v>
          </cell>
          <cell r="D566">
            <v>0</v>
          </cell>
          <cell r="E566">
            <v>1.52</v>
          </cell>
          <cell r="F566" t="str">
            <v>0,152 30/01/2019</v>
          </cell>
          <cell r="G566">
            <v>43496</v>
          </cell>
        </row>
        <row r="567">
          <cell r="A567" t="str">
            <v>ST217</v>
          </cell>
          <cell r="B567" t="str">
            <v>AIGUA OXIGENADA</v>
          </cell>
          <cell r="D567" t="str">
            <v>SILVA</v>
          </cell>
          <cell r="E567">
            <v>0.39</v>
          </cell>
          <cell r="F567" t="str">
            <v>0,152 30/01/2019</v>
          </cell>
          <cell r="G567">
            <v>0</v>
          </cell>
        </row>
        <row r="568">
          <cell r="A568" t="str">
            <v>ST320</v>
          </cell>
          <cell r="B568" t="str">
            <v>UREA</v>
          </cell>
          <cell r="D568" t="str">
            <v>SILVA</v>
          </cell>
          <cell r="E568">
            <v>0.36099999999999999</v>
          </cell>
          <cell r="G568">
            <v>0</v>
          </cell>
        </row>
        <row r="569">
          <cell r="A569" t="str">
            <v>ST333</v>
          </cell>
          <cell r="B569" t="str">
            <v>TERGOTAN RFC-LIQ</v>
          </cell>
          <cell r="D569" t="str">
            <v>SILVA</v>
          </cell>
          <cell r="E569">
            <v>1.24</v>
          </cell>
          <cell r="F569">
            <v>0</v>
          </cell>
          <cell r="G569">
            <v>43214</v>
          </cell>
        </row>
        <row r="570">
          <cell r="A570" t="str">
            <v>ST338</v>
          </cell>
          <cell r="B570" t="str">
            <v>HYFLOC RJ-166</v>
          </cell>
          <cell r="D570" t="str">
            <v>CLARIANT</v>
          </cell>
          <cell r="E570">
            <v>1.28</v>
          </cell>
          <cell r="F570">
            <v>0</v>
          </cell>
          <cell r="G570">
            <v>0</v>
          </cell>
        </row>
        <row r="571">
          <cell r="A571" t="str">
            <v>ST388</v>
          </cell>
          <cell r="B571" t="str">
            <v>DEHSCOFIX 920-RETANAL HD</v>
          </cell>
          <cell r="D571" t="str">
            <v>CLARIANT</v>
          </cell>
          <cell r="E571">
            <v>1.06</v>
          </cell>
          <cell r="F571">
            <v>0</v>
          </cell>
          <cell r="G571">
            <v>43154</v>
          </cell>
        </row>
        <row r="572">
          <cell r="A572" t="str">
            <v>ST476</v>
          </cell>
          <cell r="B572" t="str">
            <v>BENZOAT SÒDIC</v>
          </cell>
          <cell r="D572" t="str">
            <v>CROMOGENIA</v>
          </cell>
          <cell r="E572">
            <v>1.71</v>
          </cell>
          <cell r="G572">
            <v>43174</v>
          </cell>
        </row>
        <row r="573">
          <cell r="A573" t="str">
            <v>ST478</v>
          </cell>
          <cell r="B573" t="str">
            <v>RETANAL DFS</v>
          </cell>
          <cell r="D573" t="str">
            <v>cromogenia</v>
          </cell>
          <cell r="E573">
            <v>1.06</v>
          </cell>
          <cell r="G573">
            <v>43174</v>
          </cell>
        </row>
        <row r="574">
          <cell r="A574" t="str">
            <v>ST489</v>
          </cell>
          <cell r="B574" t="str">
            <v>RETANAL X-1</v>
          </cell>
          <cell r="D574" t="str">
            <v>BASF</v>
          </cell>
          <cell r="E574">
            <v>1.1599999999999999</v>
          </cell>
          <cell r="G574">
            <v>43174</v>
          </cell>
        </row>
        <row r="575">
          <cell r="A575" t="str">
            <v>ST540</v>
          </cell>
          <cell r="B575" t="str">
            <v>BLANCOTAN HLF liq.</v>
          </cell>
          <cell r="D575" t="str">
            <v>SILVA</v>
          </cell>
          <cell r="E575">
            <v>1.28</v>
          </cell>
          <cell r="G575">
            <v>43174</v>
          </cell>
        </row>
        <row r="576">
          <cell r="A576" t="str">
            <v>ST554</v>
          </cell>
          <cell r="B576" t="str">
            <v>FORMOL</v>
          </cell>
          <cell r="D576" t="str">
            <v>A&amp;W</v>
          </cell>
          <cell r="E576">
            <v>0.28499999999999998</v>
          </cell>
        </row>
        <row r="577">
          <cell r="A577" t="str">
            <v>ST581</v>
          </cell>
          <cell r="B577" t="str">
            <v>TERGOTAN RD</v>
          </cell>
          <cell r="D577" t="str">
            <v>A&amp;W</v>
          </cell>
          <cell r="E577">
            <v>1.52</v>
          </cell>
          <cell r="G577">
            <v>0</v>
          </cell>
        </row>
        <row r="578">
          <cell r="A578" t="str">
            <v>ST635</v>
          </cell>
          <cell r="B578" t="str">
            <v>MELAPRET AAS-100  ph=10,2</v>
          </cell>
          <cell r="D578">
            <v>0</v>
          </cell>
          <cell r="E578">
            <v>2.42</v>
          </cell>
          <cell r="G578">
            <v>0</v>
          </cell>
        </row>
        <row r="579">
          <cell r="A579" t="str">
            <v>ST639</v>
          </cell>
          <cell r="B579" t="str">
            <v>DICIANDIAMIDA</v>
          </cell>
          <cell r="D579" t="str">
            <v>PROQUIP</v>
          </cell>
          <cell r="E579">
            <v>0.39</v>
          </cell>
          <cell r="F579">
            <v>0.39</v>
          </cell>
          <cell r="G579">
            <v>43124</v>
          </cell>
        </row>
        <row r="580">
          <cell r="A580" t="str">
            <v>ST687</v>
          </cell>
          <cell r="B580" t="str">
            <v>MELAPRET AAS-40</v>
          </cell>
          <cell r="D580">
            <v>0</v>
          </cell>
          <cell r="E580">
            <v>0.81899999999999995</v>
          </cell>
          <cell r="F580" t="str">
            <v>0,436 30/01/2019</v>
          </cell>
          <cell r="G580">
            <v>43495</v>
          </cell>
          <cell r="H580" t="str">
            <v>0,458 urea tècnica 09/2019</v>
          </cell>
        </row>
        <row r="581">
          <cell r="A581" t="str">
            <v>ST689</v>
          </cell>
          <cell r="B581" t="str">
            <v>PLENATOL FF-100</v>
          </cell>
          <cell r="D581">
            <v>0</v>
          </cell>
          <cell r="E581">
            <v>1.68</v>
          </cell>
          <cell r="F581" t="str">
            <v>0,436 30/01/2019</v>
          </cell>
          <cell r="G581">
            <v>43627</v>
          </cell>
          <cell r="H581" t="str">
            <v>0,458 urea tècnica 09/2019</v>
          </cell>
        </row>
        <row r="582">
          <cell r="A582" t="str">
            <v>ST699</v>
          </cell>
          <cell r="B582" t="str">
            <v>RETANAL BD Liq</v>
          </cell>
          <cell r="D582" t="str">
            <v>CROMOGENIA</v>
          </cell>
          <cell r="E582">
            <v>0.79</v>
          </cell>
          <cell r="F582" t="str">
            <v>0,436 30/01/2019</v>
          </cell>
          <cell r="G582">
            <v>43154</v>
          </cell>
          <cell r="H582" t="str">
            <v>0,458 urea tècnica 09/2019</v>
          </cell>
        </row>
        <row r="583">
          <cell r="A583" t="str">
            <v>ST703</v>
          </cell>
          <cell r="B583" t="str">
            <v>DEHSCOFIX 914 ASL</v>
          </cell>
          <cell r="D583">
            <v>0</v>
          </cell>
          <cell r="E583">
            <v>0.6</v>
          </cell>
          <cell r="G583">
            <v>43480</v>
          </cell>
        </row>
        <row r="584">
          <cell r="A584" t="str">
            <v>ST864</v>
          </cell>
          <cell r="B584" t="str">
            <v>RETANAL AC</v>
          </cell>
          <cell r="D584" t="str">
            <v>CROMOGENIA</v>
          </cell>
          <cell r="E584">
            <v>1.57</v>
          </cell>
          <cell r="G584">
            <v>43153</v>
          </cell>
        </row>
        <row r="585">
          <cell r="A585" t="str">
            <v>TN002</v>
          </cell>
          <cell r="B585" t="str">
            <v>TRD-H-2</v>
          </cell>
          <cell r="D585" t="str">
            <v>cromogenia</v>
          </cell>
          <cell r="E585">
            <v>3.45</v>
          </cell>
          <cell r="G585">
            <v>43480</v>
          </cell>
        </row>
        <row r="586">
          <cell r="A586" t="str">
            <v>TN003</v>
          </cell>
          <cell r="B586" t="str">
            <v>DEMELAN CB-60</v>
          </cell>
          <cell r="D586" t="str">
            <v>COGNIS</v>
          </cell>
          <cell r="E586">
            <v>1.42</v>
          </cell>
          <cell r="G586">
            <v>43480</v>
          </cell>
        </row>
        <row r="587">
          <cell r="A587" t="str">
            <v>TN004</v>
          </cell>
          <cell r="B587" t="str">
            <v>DEMELAN CB-70</v>
          </cell>
          <cell r="D587" t="str">
            <v>COGNIS</v>
          </cell>
          <cell r="E587">
            <v>0.28499999999999998</v>
          </cell>
          <cell r="G587">
            <v>43480</v>
          </cell>
        </row>
        <row r="588">
          <cell r="A588" t="str">
            <v>TN006</v>
          </cell>
          <cell r="B588" t="str">
            <v>CESTOPAL 6M</v>
          </cell>
          <cell r="D588">
            <v>0</v>
          </cell>
          <cell r="E588">
            <v>2.35</v>
          </cell>
        </row>
        <row r="589">
          <cell r="A589" t="str">
            <v>TN007</v>
          </cell>
          <cell r="B589" t="str">
            <v>DEHYTON P CAW</v>
          </cell>
          <cell r="D589" t="str">
            <v>COGNIS</v>
          </cell>
          <cell r="E589">
            <v>1.28</v>
          </cell>
          <cell r="G589">
            <v>43269</v>
          </cell>
        </row>
        <row r="590">
          <cell r="A590" t="str">
            <v>TN020</v>
          </cell>
          <cell r="B590" t="str">
            <v>CESTOPAL 20M</v>
          </cell>
          <cell r="D590">
            <v>0</v>
          </cell>
          <cell r="E590">
            <v>2</v>
          </cell>
          <cell r="G590">
            <v>43269</v>
          </cell>
        </row>
        <row r="591">
          <cell r="A591" t="str">
            <v>TN025</v>
          </cell>
          <cell r="B591" t="str">
            <v>CESTOPAL 25 MOLS</v>
          </cell>
          <cell r="D591">
            <v>0</v>
          </cell>
          <cell r="E591">
            <v>2</v>
          </cell>
          <cell r="G591">
            <v>43269</v>
          </cell>
        </row>
        <row r="592">
          <cell r="A592" t="str">
            <v>TN035</v>
          </cell>
          <cell r="B592" t="str">
            <v>SOPROPHOR FL</v>
          </cell>
          <cell r="C592">
            <v>0</v>
          </cell>
          <cell r="D592">
            <v>0</v>
          </cell>
          <cell r="E592">
            <v>2.2999999999999998</v>
          </cell>
          <cell r="G592">
            <v>0</v>
          </cell>
        </row>
        <row r="593">
          <cell r="A593" t="str">
            <v>TN045</v>
          </cell>
          <cell r="B593" t="str">
            <v xml:space="preserve"> ALCOHOL C16-C18+80 MOLS DE OE</v>
          </cell>
          <cell r="C593" t="str">
            <v>CESTOPAL 80M</v>
          </cell>
          <cell r="D593" t="str">
            <v>LIMSA</v>
          </cell>
          <cell r="E593">
            <v>0.79</v>
          </cell>
          <cell r="G593">
            <v>0</v>
          </cell>
        </row>
        <row r="594">
          <cell r="A594" t="str">
            <v>TN054</v>
          </cell>
          <cell r="B594" t="str">
            <v>TRD-054</v>
          </cell>
          <cell r="D594">
            <v>0</v>
          </cell>
          <cell r="E594">
            <v>0.55000000000000004</v>
          </cell>
        </row>
        <row r="595">
          <cell r="A595" t="str">
            <v>TN070</v>
          </cell>
          <cell r="B595" t="str">
            <v>A-1100</v>
          </cell>
          <cell r="D595">
            <v>0</v>
          </cell>
          <cell r="E595">
            <v>2.95</v>
          </cell>
        </row>
        <row r="596">
          <cell r="A596" t="str">
            <v>TN075</v>
          </cell>
          <cell r="B596" t="str">
            <v>OXIDET L-75</v>
          </cell>
          <cell r="D596" t="str">
            <v>KAO</v>
          </cell>
          <cell r="E596">
            <v>0.70699999999999996</v>
          </cell>
          <cell r="G596">
            <v>0</v>
          </cell>
        </row>
        <row r="597">
          <cell r="A597" t="str">
            <v>TN082</v>
          </cell>
          <cell r="B597" t="str">
            <v>CETALOL 20M</v>
          </cell>
          <cell r="D597" t="str">
            <v>LIMSA</v>
          </cell>
          <cell r="E597">
            <v>2.5</v>
          </cell>
        </row>
        <row r="598">
          <cell r="A598" t="str">
            <v>TN087</v>
          </cell>
          <cell r="B598" t="str">
            <v>ECOTINT S-700</v>
          </cell>
          <cell r="D598" t="str">
            <v>COGNIS</v>
          </cell>
          <cell r="E598">
            <v>0.63</v>
          </cell>
        </row>
        <row r="599">
          <cell r="A599" t="str">
            <v>TN106</v>
          </cell>
          <cell r="B599" t="str">
            <v>EUMULGIN 106</v>
          </cell>
          <cell r="D599" t="str">
            <v>COGNIS</v>
          </cell>
          <cell r="E599">
            <v>2.35</v>
          </cell>
          <cell r="G599">
            <v>0</v>
          </cell>
        </row>
        <row r="600">
          <cell r="A600" t="str">
            <v>TN115</v>
          </cell>
          <cell r="B600" t="str">
            <v>XIAMETER AFE-0400 ANTIFOARM 10%</v>
          </cell>
          <cell r="C600">
            <v>0</v>
          </cell>
          <cell r="D600" t="str">
            <v>CP QUIMICA</v>
          </cell>
          <cell r="E600">
            <v>1.36</v>
          </cell>
          <cell r="G600">
            <v>0</v>
          </cell>
        </row>
        <row r="601">
          <cell r="A601" t="str">
            <v>TN117</v>
          </cell>
          <cell r="B601" t="str">
            <v>TRD-10</v>
          </cell>
          <cell r="C601">
            <v>0</v>
          </cell>
          <cell r="D601" t="str">
            <v>COGNIS</v>
          </cell>
          <cell r="E601">
            <v>2</v>
          </cell>
          <cell r="G601">
            <v>0</v>
          </cell>
        </row>
        <row r="602">
          <cell r="A602" t="str">
            <v>TN123</v>
          </cell>
          <cell r="B602" t="str">
            <v>ACEITE DE RICINO + 40 MOL</v>
          </cell>
          <cell r="C602" t="str">
            <v>AGNIQUE CSO 40</v>
          </cell>
          <cell r="D602" t="str">
            <v>LIMSA</v>
          </cell>
          <cell r="E602">
            <v>2</v>
          </cell>
          <cell r="G602">
            <v>0</v>
          </cell>
        </row>
        <row r="603">
          <cell r="A603" t="str">
            <v>TN130</v>
          </cell>
          <cell r="B603" t="str">
            <v>DOSS-70</v>
          </cell>
          <cell r="C603" t="str">
            <v>HIDROPALAT 875</v>
          </cell>
          <cell r="D603" t="str">
            <v>COGNIS</v>
          </cell>
          <cell r="E603">
            <v>2.81</v>
          </cell>
          <cell r="G603">
            <v>0</v>
          </cell>
        </row>
        <row r="604">
          <cell r="A604" t="str">
            <v>TN148</v>
          </cell>
          <cell r="B604" t="str">
            <v>HOSTAPUR SAS-30</v>
          </cell>
          <cell r="C604" t="str">
            <v>CESTOPAL 80M</v>
          </cell>
          <cell r="D604" t="str">
            <v>LIMSA</v>
          </cell>
          <cell r="E604">
            <v>0.72</v>
          </cell>
          <cell r="G604">
            <v>43348</v>
          </cell>
        </row>
        <row r="605">
          <cell r="A605" t="str">
            <v>TN160</v>
          </cell>
          <cell r="B605" t="str">
            <v>PO 160</v>
          </cell>
          <cell r="C605" t="str">
            <v>CESTOPAL 80M</v>
          </cell>
          <cell r="D605" t="str">
            <v>LIMSA</v>
          </cell>
          <cell r="E605">
            <v>0.55000000000000004</v>
          </cell>
          <cell r="G605">
            <v>43348</v>
          </cell>
        </row>
        <row r="606">
          <cell r="A606" t="str">
            <v>TN161</v>
          </cell>
          <cell r="B606" t="str">
            <v>PO COD</v>
          </cell>
          <cell r="C606">
            <v>0</v>
          </cell>
          <cell r="D606" t="str">
            <v>LIMSA</v>
          </cell>
          <cell r="E606">
            <v>2.95</v>
          </cell>
          <cell r="G606">
            <v>43348</v>
          </cell>
        </row>
        <row r="607">
          <cell r="A607" t="str">
            <v>TN190</v>
          </cell>
          <cell r="B607" t="str">
            <v>DEMELAN F-90</v>
          </cell>
          <cell r="C607">
            <v>0</v>
          </cell>
          <cell r="D607" t="str">
            <v>COGNIS</v>
          </cell>
          <cell r="E607">
            <v>1.58</v>
          </cell>
          <cell r="G607">
            <v>43348</v>
          </cell>
        </row>
        <row r="608">
          <cell r="A608" t="str">
            <v>TN205</v>
          </cell>
          <cell r="B608" t="str">
            <v>DEHYDOL PO-5</v>
          </cell>
          <cell r="C608">
            <v>0</v>
          </cell>
          <cell r="D608" t="str">
            <v>COGNIS</v>
          </cell>
          <cell r="E608">
            <v>2.83</v>
          </cell>
          <cell r="G608">
            <v>43348</v>
          </cell>
        </row>
        <row r="609">
          <cell r="A609" t="str">
            <v>TN211</v>
          </cell>
          <cell r="B609" t="str">
            <v>TEXAPON K12P</v>
          </cell>
          <cell r="C609">
            <v>0</v>
          </cell>
          <cell r="D609" t="str">
            <v>BTC SPECIALITY</v>
          </cell>
          <cell r="E609">
            <v>0.63</v>
          </cell>
          <cell r="G609">
            <v>43348</v>
          </cell>
        </row>
        <row r="610">
          <cell r="A610" t="str">
            <v>TN212</v>
          </cell>
          <cell r="B610" t="str">
            <v>TRD-10</v>
          </cell>
          <cell r="C610">
            <v>0</v>
          </cell>
          <cell r="D610" t="str">
            <v>COGNIS</v>
          </cell>
          <cell r="E610">
            <v>0.63</v>
          </cell>
          <cell r="G610">
            <v>43348</v>
          </cell>
        </row>
        <row r="611">
          <cell r="A611" t="str">
            <v>TN215</v>
          </cell>
          <cell r="B611" t="str">
            <v>ECOTINT S-300</v>
          </cell>
          <cell r="C611">
            <v>0</v>
          </cell>
          <cell r="D611" t="str">
            <v>COGNIS</v>
          </cell>
          <cell r="E611">
            <v>2.0099999999999998</v>
          </cell>
          <cell r="G611">
            <v>43347</v>
          </cell>
        </row>
        <row r="612">
          <cell r="A612" t="str">
            <v>TN220</v>
          </cell>
          <cell r="B612" t="str">
            <v>VEROL N-20</v>
          </cell>
          <cell r="C612" t="str">
            <v>LASENOR</v>
          </cell>
          <cell r="D612" t="str">
            <v>CP QUIMICA</v>
          </cell>
          <cell r="E612">
            <v>1.42</v>
          </cell>
          <cell r="G612">
            <v>43347</v>
          </cell>
        </row>
        <row r="613">
          <cell r="A613" t="str">
            <v>TN230</v>
          </cell>
          <cell r="B613" t="str">
            <v>DEMELAN CS-30</v>
          </cell>
          <cell r="C613" t="str">
            <v>AGNIQUE CSO 40</v>
          </cell>
          <cell r="D613" t="str">
            <v>COGNIS</v>
          </cell>
          <cell r="E613">
            <v>1.1299999999999999</v>
          </cell>
          <cell r="G613">
            <v>43312</v>
          </cell>
        </row>
        <row r="614">
          <cell r="A614" t="str">
            <v>TN260</v>
          </cell>
          <cell r="B614" t="str">
            <v>DEMELAN CB-60</v>
          </cell>
          <cell r="C614" t="str">
            <v>AGNIQUE CSO 40</v>
          </cell>
          <cell r="D614" t="str">
            <v>LIMSA</v>
          </cell>
          <cell r="E614">
            <v>2.0299999999999998</v>
          </cell>
          <cell r="F614" t="str">
            <v>2,06 31/07/2018</v>
          </cell>
          <cell r="G614">
            <v>43356</v>
          </cell>
        </row>
        <row r="615">
          <cell r="A615" t="str">
            <v>TN270</v>
          </cell>
          <cell r="B615" t="str">
            <v>DEMELAND CB-70</v>
          </cell>
          <cell r="C615" t="str">
            <v>HIDROPALAT 875</v>
          </cell>
          <cell r="D615" t="str">
            <v>COGNIS</v>
          </cell>
          <cell r="E615">
            <v>0.72</v>
          </cell>
          <cell r="F615" t="str">
            <v>2,06 31/07/2018</v>
          </cell>
          <cell r="G615">
            <v>0</v>
          </cell>
        </row>
        <row r="616">
          <cell r="A616" t="str">
            <v>TN280</v>
          </cell>
          <cell r="B616" t="str">
            <v>PULCRA PC NDW</v>
          </cell>
          <cell r="C616">
            <v>0</v>
          </cell>
          <cell r="D616" t="str">
            <v>LIMSA</v>
          </cell>
          <cell r="E616">
            <v>1.95</v>
          </cell>
          <cell r="F616" t="str">
            <v>2,03 13/09/18</v>
          </cell>
          <cell r="G616">
            <v>0</v>
          </cell>
        </row>
        <row r="617">
          <cell r="A617" t="str">
            <v>TN285</v>
          </cell>
          <cell r="B617" t="str">
            <v>TRD-CP</v>
          </cell>
          <cell r="C617">
            <v>0</v>
          </cell>
          <cell r="D617" t="str">
            <v>LIMSA</v>
          </cell>
          <cell r="E617">
            <v>0.71</v>
          </cell>
          <cell r="F617" t="str">
            <v>2,03 13/09/18</v>
          </cell>
          <cell r="G617">
            <v>43671</v>
          </cell>
        </row>
        <row r="618">
          <cell r="A618" t="str">
            <v>TN290</v>
          </cell>
          <cell r="B618" t="str">
            <v>ECOTINT S-1525</v>
          </cell>
          <cell r="C618">
            <v>0</v>
          </cell>
          <cell r="D618" t="str">
            <v>LIMSA</v>
          </cell>
          <cell r="E618">
            <v>2.1800000000000002</v>
          </cell>
        </row>
        <row r="619">
          <cell r="A619" t="str">
            <v>TN303</v>
          </cell>
          <cell r="B619" t="str">
            <v>ECOTINT S-120</v>
          </cell>
          <cell r="C619">
            <v>0</v>
          </cell>
          <cell r="D619" t="str">
            <v>COGNIS</v>
          </cell>
          <cell r="E619">
            <v>1.58</v>
          </cell>
          <cell r="G619">
            <v>0</v>
          </cell>
        </row>
        <row r="620">
          <cell r="A620" t="str">
            <v>TN310</v>
          </cell>
          <cell r="B620" t="str">
            <v>SARCOSINA OLEICA ACIDA</v>
          </cell>
          <cell r="C620" t="str">
            <v>LAUCOSOL O</v>
          </cell>
          <cell r="D620" t="str">
            <v>BTC SPECIALITY</v>
          </cell>
          <cell r="E620">
            <v>3.62</v>
          </cell>
          <cell r="G620">
            <v>0</v>
          </cell>
        </row>
        <row r="621">
          <cell r="A621" t="str">
            <v>TN324</v>
          </cell>
          <cell r="B621" t="str">
            <v>GIFRAN 3M</v>
          </cell>
          <cell r="C621">
            <v>0</v>
          </cell>
          <cell r="D621" t="str">
            <v>LIMSA</v>
          </cell>
          <cell r="E621">
            <v>2.3199999999999998</v>
          </cell>
          <cell r="G621">
            <v>0</v>
          </cell>
        </row>
        <row r="622">
          <cell r="A622" t="str">
            <v>TN341</v>
          </cell>
          <cell r="B622" t="str">
            <v>ESTER FOSFORICO  (ALCOHOL C16-C18)</v>
          </cell>
          <cell r="C622" t="str">
            <v>CRAFOL AP-12</v>
          </cell>
          <cell r="D622" t="str">
            <v>COGNIS</v>
          </cell>
          <cell r="E622">
            <v>2.8</v>
          </cell>
          <cell r="G622">
            <v>0</v>
          </cell>
        </row>
        <row r="623">
          <cell r="A623" t="str">
            <v>TN349</v>
          </cell>
          <cell r="B623" t="str">
            <v>ADDBS</v>
          </cell>
          <cell r="C623" t="str">
            <v>MARANIL DBS/E</v>
          </cell>
          <cell r="D623" t="str">
            <v>LASENOR</v>
          </cell>
          <cell r="E623">
            <v>1.42</v>
          </cell>
          <cell r="G623">
            <v>43350</v>
          </cell>
        </row>
        <row r="624">
          <cell r="A624" t="str">
            <v>TN360</v>
          </cell>
          <cell r="B624" t="str">
            <v>ESTER FOSFORICO  (ALCOHOL C8-C10)</v>
          </cell>
          <cell r="C624" t="str">
            <v>CRAFOL AP-60</v>
          </cell>
          <cell r="D624" t="str">
            <v>COGNIS</v>
          </cell>
          <cell r="E624">
            <v>1.1299999999999999</v>
          </cell>
          <cell r="G624">
            <v>43350</v>
          </cell>
        </row>
        <row r="625">
          <cell r="A625" t="str">
            <v>TN368</v>
          </cell>
          <cell r="B625" t="str">
            <v>NEMOL A-46</v>
          </cell>
          <cell r="C625">
            <v>0</v>
          </cell>
          <cell r="D625" t="str">
            <v>COGNIS</v>
          </cell>
          <cell r="E625">
            <v>1.8</v>
          </cell>
          <cell r="G625">
            <v>43350</v>
          </cell>
        </row>
        <row r="626">
          <cell r="A626" t="str">
            <v>TN412</v>
          </cell>
          <cell r="B626" t="str">
            <v>FINDET 1618/35 P</v>
          </cell>
          <cell r="C626">
            <v>0</v>
          </cell>
          <cell r="D626" t="str">
            <v>KAO</v>
          </cell>
          <cell r="E626">
            <v>2.2200000000000002</v>
          </cell>
          <cell r="G626">
            <v>43350</v>
          </cell>
        </row>
        <row r="627">
          <cell r="A627" t="str">
            <v>TN418</v>
          </cell>
          <cell r="B627" t="str">
            <v>MACROLYTE IM</v>
          </cell>
          <cell r="C627">
            <v>0</v>
          </cell>
          <cell r="D627" t="str">
            <v>CADES</v>
          </cell>
          <cell r="E627">
            <v>2.19</v>
          </cell>
          <cell r="G627">
            <v>43350</v>
          </cell>
        </row>
        <row r="628">
          <cell r="A628" t="str">
            <v>TN453</v>
          </cell>
          <cell r="B628" t="str">
            <v>PROCER OC-5</v>
          </cell>
          <cell r="C628">
            <v>0</v>
          </cell>
          <cell r="D628">
            <v>0</v>
          </cell>
          <cell r="E628">
            <v>1.1200000000000001</v>
          </cell>
          <cell r="G628">
            <v>0</v>
          </cell>
        </row>
        <row r="629">
          <cell r="A629" t="str">
            <v>TN486</v>
          </cell>
          <cell r="B629" t="str">
            <v>ACIDO OLEICO + 4,5 mols</v>
          </cell>
          <cell r="C629" t="str">
            <v>EUMULGIN PTL 5</v>
          </cell>
          <cell r="D629" t="str">
            <v>COGNIS</v>
          </cell>
          <cell r="E629">
            <v>2.16</v>
          </cell>
          <cell r="F629" t="str">
            <v>2,19 07/09/18</v>
          </cell>
          <cell r="G629">
            <v>0</v>
          </cell>
        </row>
        <row r="630">
          <cell r="A630" t="str">
            <v>TN527</v>
          </cell>
          <cell r="B630" t="str">
            <v>ASUMIN 527 N ESC</v>
          </cell>
          <cell r="C630">
            <v>0</v>
          </cell>
          <cell r="D630" t="str">
            <v>ASUTEX</v>
          </cell>
          <cell r="E630">
            <v>2.1</v>
          </cell>
          <cell r="F630" t="str">
            <v>2,19 07/09/18</v>
          </cell>
          <cell r="G630">
            <v>0</v>
          </cell>
        </row>
        <row r="631">
          <cell r="A631" t="str">
            <v>TN531</v>
          </cell>
          <cell r="B631" t="str">
            <v>EMPIGEN CDR/2M</v>
          </cell>
          <cell r="C631" t="str">
            <v>LAUCOSOL O</v>
          </cell>
          <cell r="D631" t="str">
            <v>LIMSA</v>
          </cell>
          <cell r="E631">
            <v>1.0518000000000001</v>
          </cell>
          <cell r="G631">
            <v>43307</v>
          </cell>
        </row>
        <row r="632">
          <cell r="A632" t="str">
            <v>TN560</v>
          </cell>
          <cell r="B632" t="str">
            <v>BASE 115</v>
          </cell>
          <cell r="C632" t="str">
            <v>LAUCOSOL O</v>
          </cell>
          <cell r="D632" t="str">
            <v>LIMSA</v>
          </cell>
          <cell r="E632">
            <v>2.3199999999999998</v>
          </cell>
          <cell r="G632">
            <v>43307</v>
          </cell>
        </row>
        <row r="633">
          <cell r="A633" t="str">
            <v>TN568</v>
          </cell>
          <cell r="B633" t="str">
            <v>DETERPAS ZB-3</v>
          </cell>
          <cell r="C633">
            <v>0</v>
          </cell>
          <cell r="D633" t="str">
            <v>LIMSA</v>
          </cell>
          <cell r="E633">
            <v>2.63</v>
          </cell>
          <cell r="G633">
            <v>43348</v>
          </cell>
        </row>
        <row r="634">
          <cell r="A634" t="str">
            <v>TN575</v>
          </cell>
          <cell r="B634" t="str">
            <v>TRD-62 (LES)</v>
          </cell>
          <cell r="C634" t="str">
            <v>INOPON 24 25/27</v>
          </cell>
          <cell r="D634" t="str">
            <v>LIMSA</v>
          </cell>
          <cell r="E634">
            <v>0.53500000000000003</v>
          </cell>
          <cell r="G634">
            <v>43278</v>
          </cell>
        </row>
        <row r="635">
          <cell r="A635" t="str">
            <v>TN594</v>
          </cell>
          <cell r="B635" t="str">
            <v>ALCOHOL ISOTRIDECILICO + 8 mols</v>
          </cell>
          <cell r="C635" t="str">
            <v>POLIOXOL 0308</v>
          </cell>
          <cell r="D635" t="str">
            <v>COGNIS</v>
          </cell>
          <cell r="E635">
            <v>2.15</v>
          </cell>
          <cell r="G635">
            <v>43278</v>
          </cell>
        </row>
        <row r="636">
          <cell r="A636" t="str">
            <v>TN606</v>
          </cell>
          <cell r="B636" t="str">
            <v>TRD-20</v>
          </cell>
          <cell r="C636" t="str">
            <v>CRAFOL AP-60</v>
          </cell>
          <cell r="D636" t="str">
            <v>COGNIS</v>
          </cell>
          <cell r="E636">
            <v>1.62</v>
          </cell>
          <cell r="G636">
            <v>43278</v>
          </cell>
        </row>
        <row r="637">
          <cell r="A637" t="str">
            <v>TN609</v>
          </cell>
          <cell r="B637" t="str">
            <v>CARBACET 4385</v>
          </cell>
          <cell r="C637">
            <v>0</v>
          </cell>
          <cell r="D637" t="str">
            <v>KAO</v>
          </cell>
          <cell r="E637">
            <v>3.12</v>
          </cell>
          <cell r="G637">
            <v>43472</v>
          </cell>
        </row>
        <row r="638">
          <cell r="A638" t="str">
            <v>TN615</v>
          </cell>
          <cell r="B638" t="str">
            <v>SILIGEN SOFTENER HS</v>
          </cell>
          <cell r="C638">
            <v>0</v>
          </cell>
          <cell r="D638" t="str">
            <v>SANSUTEX</v>
          </cell>
          <cell r="E638">
            <v>2.17</v>
          </cell>
        </row>
        <row r="639">
          <cell r="A639" t="str">
            <v>TN633</v>
          </cell>
          <cell r="B639" t="str">
            <v>ASE-33</v>
          </cell>
          <cell r="C639">
            <v>0</v>
          </cell>
          <cell r="D639" t="str">
            <v>CADES</v>
          </cell>
          <cell r="E639">
            <v>1.1200000000000001</v>
          </cell>
        </row>
        <row r="640">
          <cell r="A640" t="str">
            <v>TN642</v>
          </cell>
          <cell r="B640" t="str">
            <v>TN-LW-70-M</v>
          </cell>
          <cell r="C640">
            <v>0</v>
          </cell>
          <cell r="D640" t="str">
            <v>LIMSA</v>
          </cell>
          <cell r="E640">
            <v>0.98499999999999999</v>
          </cell>
          <cell r="G640">
            <v>43343</v>
          </cell>
        </row>
        <row r="641">
          <cell r="A641" t="str">
            <v>TN694</v>
          </cell>
          <cell r="B641" t="str">
            <v>AMINA OLEICA + 20 M</v>
          </cell>
          <cell r="C641" t="str">
            <v>GIFRAXIL 20 OD</v>
          </cell>
          <cell r="D641" t="str">
            <v>ASUTEX</v>
          </cell>
          <cell r="E641">
            <v>2.1</v>
          </cell>
          <cell r="G641">
            <v>43132</v>
          </cell>
        </row>
        <row r="642">
          <cell r="A642" t="str">
            <v>TN725</v>
          </cell>
          <cell r="B642" t="str">
            <v>ALCOHOL GRASO ETOXILADO 6MOL</v>
          </cell>
          <cell r="C642" t="str">
            <v>DEHYDOL LT7</v>
          </cell>
          <cell r="D642" t="str">
            <v>COGNIS</v>
          </cell>
          <cell r="E642">
            <v>1.0518000000000001</v>
          </cell>
          <cell r="G642">
            <v>43132</v>
          </cell>
        </row>
        <row r="643">
          <cell r="A643" t="str">
            <v>TN752</v>
          </cell>
          <cell r="B643" t="str">
            <v>NEOPAL WE-100</v>
          </cell>
          <cell r="C643">
            <v>0</v>
          </cell>
          <cell r="D643" t="str">
            <v>LIMSA</v>
          </cell>
          <cell r="E643">
            <v>0.998</v>
          </cell>
          <cell r="F643" t="str">
            <v>2,10 (ESC)01/02/2018</v>
          </cell>
          <cell r="G643">
            <v>43132</v>
          </cell>
        </row>
        <row r="644">
          <cell r="A644" t="str">
            <v>TN779</v>
          </cell>
          <cell r="B644" t="str">
            <v>QUARTAMIN D-86-PI</v>
          </cell>
          <cell r="C644">
            <v>0</v>
          </cell>
          <cell r="D644" t="str">
            <v>R.D.ALBA</v>
          </cell>
          <cell r="E644">
            <v>2.63</v>
          </cell>
          <cell r="F644" t="str">
            <v>2,10 (ESC)01/02/2018</v>
          </cell>
        </row>
        <row r="645">
          <cell r="A645" t="str">
            <v>TN780</v>
          </cell>
          <cell r="B645" t="str">
            <v>DEHYQUART AU-35</v>
          </cell>
          <cell r="C645">
            <v>0</v>
          </cell>
          <cell r="D645" t="str">
            <v>COGNIS</v>
          </cell>
          <cell r="E645">
            <v>1.47</v>
          </cell>
          <cell r="G645">
            <v>43346</v>
          </cell>
        </row>
        <row r="646">
          <cell r="A646" t="str">
            <v>TN796</v>
          </cell>
          <cell r="B646" t="str">
            <v>CADESOL EO</v>
          </cell>
          <cell r="C646" t="str">
            <v>INOPON 24 25/27</v>
          </cell>
          <cell r="D646" t="str">
            <v>LIMSA</v>
          </cell>
          <cell r="E646">
            <v>1.02</v>
          </cell>
          <cell r="F646" t="str">
            <v>0,5 03/09/2018</v>
          </cell>
          <cell r="G646">
            <v>43391</v>
          </cell>
        </row>
        <row r="647">
          <cell r="A647" t="str">
            <v>TN836</v>
          </cell>
          <cell r="B647" t="str">
            <v>HOSTAPUR SAS-60</v>
          </cell>
          <cell r="C647" t="str">
            <v>POLIOXOL 0308</v>
          </cell>
          <cell r="D647" t="str">
            <v>COGNIS</v>
          </cell>
          <cell r="E647">
            <v>1.197365</v>
          </cell>
          <cell r="F647" t="str">
            <v>2,28 18/10/2018</v>
          </cell>
          <cell r="G647">
            <v>43391</v>
          </cell>
        </row>
        <row r="648">
          <cell r="A648" t="str">
            <v>TN845</v>
          </cell>
          <cell r="B648" t="str">
            <v>DEHITON PK-45</v>
          </cell>
          <cell r="C648">
            <v>0</v>
          </cell>
          <cell r="D648">
            <v>0</v>
          </cell>
          <cell r="E648">
            <v>1.22</v>
          </cell>
          <cell r="F648" t="str">
            <v>2,28 18/10/2018</v>
          </cell>
          <cell r="G648">
            <v>43627</v>
          </cell>
        </row>
        <row r="649">
          <cell r="A649" t="str">
            <v>TN858</v>
          </cell>
          <cell r="B649" t="str">
            <v>COPERLAN COD</v>
          </cell>
          <cell r="C649">
            <v>0</v>
          </cell>
          <cell r="D649" t="str">
            <v>SANSUTEX</v>
          </cell>
          <cell r="E649">
            <v>2.06</v>
          </cell>
          <cell r="F649" t="str">
            <v>2,28 18/10/2018</v>
          </cell>
          <cell r="G649">
            <v>43627</v>
          </cell>
        </row>
        <row r="650">
          <cell r="A650" t="str">
            <v>TN863</v>
          </cell>
          <cell r="B650" t="str">
            <v>EMPILAN 2502</v>
          </cell>
          <cell r="C650">
            <v>0</v>
          </cell>
          <cell r="D650" t="str">
            <v>SANSUTEX</v>
          </cell>
          <cell r="E650">
            <v>1.25</v>
          </cell>
        </row>
        <row r="651">
          <cell r="A651" t="str">
            <v>TN911</v>
          </cell>
          <cell r="B651" t="str">
            <v>NANSA HS-85</v>
          </cell>
          <cell r="C651">
            <v>0</v>
          </cell>
          <cell r="D651">
            <v>0</v>
          </cell>
          <cell r="E651">
            <v>2.14</v>
          </cell>
        </row>
        <row r="652">
          <cell r="A652" t="str">
            <v>TR027</v>
          </cell>
          <cell r="B652" t="str">
            <v>RILSAN D-40 NAT</v>
          </cell>
          <cell r="C652" t="str">
            <v>GIFRAXIL 20 OD</v>
          </cell>
          <cell r="D652" t="str">
            <v>LIMSA</v>
          </cell>
          <cell r="E652">
            <v>17.27</v>
          </cell>
          <cell r="G652">
            <v>43362</v>
          </cell>
        </row>
        <row r="653">
          <cell r="A653" t="str">
            <v>TR129</v>
          </cell>
          <cell r="B653" t="str">
            <v>RAVEN M BEADS</v>
          </cell>
          <cell r="C653" t="str">
            <v>GIFRAXIL 20 OD</v>
          </cell>
          <cell r="D653" t="str">
            <v>LIMSA</v>
          </cell>
          <cell r="E653">
            <v>1.21</v>
          </cell>
          <cell r="G653">
            <v>43362</v>
          </cell>
        </row>
        <row r="654">
          <cell r="A654" t="str">
            <v>TR135</v>
          </cell>
          <cell r="B654" t="str">
            <v>HITOX</v>
          </cell>
          <cell r="C654" t="str">
            <v>DEHYDOL LT7</v>
          </cell>
          <cell r="D654" t="str">
            <v>LIMSA</v>
          </cell>
          <cell r="E654">
            <v>3.2</v>
          </cell>
          <cell r="G654">
            <v>0</v>
          </cell>
        </row>
        <row r="655">
          <cell r="A655" t="str">
            <v>TR160</v>
          </cell>
          <cell r="B655" t="str">
            <v>CHIP NC NEGRE 77266</v>
          </cell>
          <cell r="C655">
            <v>0</v>
          </cell>
          <cell r="D655" t="str">
            <v>LIMSA</v>
          </cell>
          <cell r="E655">
            <v>9.4</v>
          </cell>
          <cell r="G655">
            <v>0</v>
          </cell>
        </row>
        <row r="656">
          <cell r="A656" t="str">
            <v>TR378</v>
          </cell>
          <cell r="B656" t="str">
            <v>PIGMENT POLS VERD</v>
          </cell>
          <cell r="C656">
            <v>0</v>
          </cell>
          <cell r="D656" t="str">
            <v>R.D.ALBA</v>
          </cell>
          <cell r="E656">
            <v>15</v>
          </cell>
          <cell r="G656">
            <v>0</v>
          </cell>
        </row>
        <row r="657">
          <cell r="A657" t="str">
            <v>TR487</v>
          </cell>
          <cell r="B657" t="str">
            <v>KRONOS 2450</v>
          </cell>
          <cell r="C657">
            <v>0</v>
          </cell>
          <cell r="D657" t="str">
            <v>COGNIS</v>
          </cell>
          <cell r="E657">
            <v>1.02</v>
          </cell>
          <cell r="G657">
            <v>0</v>
          </cell>
        </row>
        <row r="658">
          <cell r="A658" t="str">
            <v>TR539</v>
          </cell>
          <cell r="B658" t="str">
            <v>SUMITITAN R-206</v>
          </cell>
          <cell r="C658">
            <v>0</v>
          </cell>
          <cell r="D658">
            <v>0</v>
          </cell>
          <cell r="E658">
            <v>2.36</v>
          </cell>
        </row>
        <row r="659">
          <cell r="A659" t="str">
            <v>VA120</v>
          </cell>
          <cell r="B659" t="str">
            <v>ALLENZYME A-LAL</v>
          </cell>
          <cell r="C659">
            <v>0</v>
          </cell>
          <cell r="D659">
            <v>0</v>
          </cell>
          <cell r="E659">
            <v>10</v>
          </cell>
        </row>
        <row r="660">
          <cell r="A660" t="str">
            <v>VA150</v>
          </cell>
          <cell r="B660" t="str">
            <v>ALLENZYME LIP CS</v>
          </cell>
          <cell r="C660">
            <v>0</v>
          </cell>
          <cell r="D660">
            <v>0</v>
          </cell>
          <cell r="E660">
            <v>19</v>
          </cell>
        </row>
        <row r="661">
          <cell r="A661" t="str">
            <v>VA131</v>
          </cell>
          <cell r="B661" t="str">
            <v>STENCO 3100</v>
          </cell>
          <cell r="C661">
            <v>0</v>
          </cell>
          <cell r="D661">
            <v>0</v>
          </cell>
          <cell r="E661">
            <v>2.7650000000000001</v>
          </cell>
        </row>
        <row r="662">
          <cell r="A662" t="str">
            <v>VA182</v>
          </cell>
          <cell r="B662" t="str">
            <v>KAPSTONE LPA</v>
          </cell>
          <cell r="C662">
            <v>0</v>
          </cell>
          <cell r="D662">
            <v>0</v>
          </cell>
          <cell r="E662">
            <v>53.77</v>
          </cell>
        </row>
        <row r="663">
          <cell r="A663" t="str">
            <v>VA303</v>
          </cell>
          <cell r="B663" t="str">
            <v>PANCRIN 2FB</v>
          </cell>
          <cell r="D663">
            <v>0</v>
          </cell>
          <cell r="E663">
            <v>15.92</v>
          </cell>
        </row>
        <row r="664">
          <cell r="A664" t="str">
            <v>VA385</v>
          </cell>
          <cell r="B664" t="str">
            <v>STENCO 1130</v>
          </cell>
          <cell r="C664">
            <v>0</v>
          </cell>
          <cell r="D664">
            <v>0</v>
          </cell>
          <cell r="E664">
            <v>1.6133333333333335</v>
          </cell>
          <cell r="G664">
            <v>0</v>
          </cell>
        </row>
        <row r="665">
          <cell r="A665" t="str">
            <v>VA393</v>
          </cell>
          <cell r="B665" t="str">
            <v>PAC 18%</v>
          </cell>
          <cell r="C665">
            <v>0</v>
          </cell>
          <cell r="D665">
            <v>0</v>
          </cell>
          <cell r="E665">
            <v>0.29499999999999998</v>
          </cell>
          <cell r="G665">
            <v>0</v>
          </cell>
        </row>
        <row r="666">
          <cell r="A666" t="str">
            <v>VA429</v>
          </cell>
          <cell r="B666" t="str">
            <v>PRE-ANTIOX</v>
          </cell>
          <cell r="C666">
            <v>0</v>
          </cell>
          <cell r="D666" t="str">
            <v>KADION</v>
          </cell>
          <cell r="E666">
            <v>0.18030300000000002</v>
          </cell>
          <cell r="G666">
            <v>43237</v>
          </cell>
        </row>
        <row r="667">
          <cell r="A667" t="str">
            <v>VA447</v>
          </cell>
          <cell r="B667" t="str">
            <v>NOVOBATE 160</v>
          </cell>
          <cell r="C667">
            <v>0</v>
          </cell>
          <cell r="D667">
            <v>0</v>
          </cell>
          <cell r="E667">
            <v>29.45</v>
          </cell>
          <cell r="G667">
            <v>43237</v>
          </cell>
        </row>
        <row r="668">
          <cell r="A668" t="str">
            <v>VA484</v>
          </cell>
          <cell r="B668" t="str">
            <v>UVITEX OB</v>
          </cell>
          <cell r="C668">
            <v>0</v>
          </cell>
          <cell r="D668">
            <v>0</v>
          </cell>
          <cell r="E668">
            <v>43.09</v>
          </cell>
          <cell r="G668">
            <v>43312</v>
          </cell>
        </row>
        <row r="669">
          <cell r="A669" t="str">
            <v>VA495</v>
          </cell>
          <cell r="B669" t="str">
            <v>LETRA-PAN TP</v>
          </cell>
          <cell r="D669">
            <v>0</v>
          </cell>
          <cell r="E669">
            <v>25</v>
          </cell>
          <cell r="G669">
            <v>43312</v>
          </cell>
        </row>
        <row r="670">
          <cell r="A670" t="str">
            <v>VA500</v>
          </cell>
          <cell r="B670" t="str">
            <v>ALLZYME GL</v>
          </cell>
          <cell r="D670">
            <v>0</v>
          </cell>
          <cell r="E670">
            <v>14</v>
          </cell>
          <cell r="G670">
            <v>43312</v>
          </cell>
        </row>
        <row r="671">
          <cell r="A671" t="str">
            <v>VA506</v>
          </cell>
          <cell r="B671" t="str">
            <v>LETRA-LIME GS</v>
          </cell>
          <cell r="D671">
            <v>0</v>
          </cell>
          <cell r="E671">
            <v>50</v>
          </cell>
          <cell r="G671">
            <v>43312</v>
          </cell>
        </row>
        <row r="672">
          <cell r="A672" t="str">
            <v>VA522</v>
          </cell>
          <cell r="B672" t="str">
            <v>ALLZYME TAN B-PS</v>
          </cell>
          <cell r="E672">
            <v>90.75</v>
          </cell>
        </row>
        <row r="673">
          <cell r="A673" t="str">
            <v>VA567</v>
          </cell>
          <cell r="B673" t="str">
            <v>HIDROTOP HI-30/W</v>
          </cell>
          <cell r="E673">
            <v>18.149999999999999</v>
          </cell>
        </row>
        <row r="674">
          <cell r="A674" t="str">
            <v>VA600</v>
          </cell>
          <cell r="B674" t="str">
            <v>LETRA-BLUE GA</v>
          </cell>
          <cell r="D674">
            <v>0</v>
          </cell>
          <cell r="E674">
            <v>25</v>
          </cell>
          <cell r="G674">
            <v>0</v>
          </cell>
        </row>
        <row r="675">
          <cell r="A675" t="str">
            <v>VA612</v>
          </cell>
          <cell r="B675" t="str">
            <v>ALLZYME BATE ES</v>
          </cell>
          <cell r="E675">
            <v>14.15</v>
          </cell>
        </row>
        <row r="676">
          <cell r="A676" t="str">
            <v>VA631</v>
          </cell>
          <cell r="B676" t="str">
            <v>LETRA-SOAK LS (190,000)</v>
          </cell>
          <cell r="D676" t="str">
            <v>PROQUIP</v>
          </cell>
          <cell r="E676">
            <v>13.5</v>
          </cell>
          <cell r="G676">
            <v>43349</v>
          </cell>
        </row>
        <row r="677">
          <cell r="A677" t="str">
            <v>VA657</v>
          </cell>
          <cell r="B677" t="str">
            <v>PYRASE 250 MP</v>
          </cell>
          <cell r="D677" t="str">
            <v>PROQUIP</v>
          </cell>
          <cell r="E677">
            <v>42.37</v>
          </cell>
          <cell r="G677">
            <v>43349</v>
          </cell>
        </row>
        <row r="678">
          <cell r="A678" t="str">
            <v>VA668</v>
          </cell>
          <cell r="B678" t="str">
            <v>LETRA-PAN VP</v>
          </cell>
          <cell r="D678" t="str">
            <v>PROQUIP</v>
          </cell>
          <cell r="E678">
            <v>0.18030300000000002</v>
          </cell>
          <cell r="G678">
            <v>43349</v>
          </cell>
        </row>
        <row r="679">
          <cell r="A679" t="str">
            <v>VA688</v>
          </cell>
          <cell r="B679" t="str">
            <v>PM 4700</v>
          </cell>
          <cell r="D679">
            <v>0</v>
          </cell>
          <cell r="E679">
            <v>32.49</v>
          </cell>
          <cell r="G679">
            <v>0</v>
          </cell>
        </row>
        <row r="680">
          <cell r="A680" t="str">
            <v>VA898</v>
          </cell>
          <cell r="B680" t="str">
            <v>ALLZYME VP</v>
          </cell>
          <cell r="E680">
            <v>19.399999999999999</v>
          </cell>
        </row>
        <row r="681">
          <cell r="A681" t="str">
            <v>WS036</v>
          </cell>
          <cell r="B681" t="str">
            <v>REDEZON 200</v>
          </cell>
          <cell r="D681">
            <v>0</v>
          </cell>
          <cell r="E681">
            <v>1.22</v>
          </cell>
          <cell r="G681">
            <v>0</v>
          </cell>
        </row>
        <row r="682">
          <cell r="A682" t="str">
            <v>WS040</v>
          </cell>
          <cell r="B682" t="str">
            <v>VÖLPKER 2714</v>
          </cell>
          <cell r="D682">
            <v>0</v>
          </cell>
          <cell r="E682">
            <v>7.23</v>
          </cell>
          <cell r="G682">
            <v>0</v>
          </cell>
        </row>
        <row r="683">
          <cell r="A683" t="str">
            <v>WS079</v>
          </cell>
          <cell r="B683" t="str">
            <v>POLIETILIENO AC-617-A</v>
          </cell>
          <cell r="E683">
            <v>3.18</v>
          </cell>
        </row>
        <row r="684">
          <cell r="A684" t="str">
            <v>WS107</v>
          </cell>
          <cell r="B684" t="str">
            <v>ÀCID ESTEÀRIC</v>
          </cell>
          <cell r="D684">
            <v>0</v>
          </cell>
          <cell r="E684">
            <v>1.28</v>
          </cell>
          <cell r="G684">
            <v>0</v>
          </cell>
        </row>
        <row r="685">
          <cell r="A685" t="str">
            <v>WS110</v>
          </cell>
          <cell r="B685" t="str">
            <v>AW 2565</v>
          </cell>
          <cell r="D685">
            <v>0</v>
          </cell>
          <cell r="E685">
            <v>1.46</v>
          </cell>
          <cell r="G685">
            <v>0</v>
          </cell>
        </row>
        <row r="686">
          <cell r="A686" t="str">
            <v>WS147</v>
          </cell>
          <cell r="B686" t="str">
            <v>CERA LG</v>
          </cell>
          <cell r="D686" t="str">
            <v>SPAIN ENZYMES</v>
          </cell>
          <cell r="E686">
            <v>6.1</v>
          </cell>
          <cell r="G686">
            <v>43285</v>
          </cell>
        </row>
        <row r="687">
          <cell r="A687" t="str">
            <v>WS192</v>
          </cell>
          <cell r="B687" t="str">
            <v>ESTEARAT DE CALCI</v>
          </cell>
          <cell r="D687" t="str">
            <v>SPAIN ENZYMES</v>
          </cell>
          <cell r="E687">
            <v>1.25</v>
          </cell>
          <cell r="G687">
            <v>43285</v>
          </cell>
        </row>
        <row r="688">
          <cell r="A688" t="str">
            <v>WS220</v>
          </cell>
          <cell r="B688" t="str">
            <v>KEMFLUID 227</v>
          </cell>
          <cell r="D688" t="str">
            <v>SPAIN ENZYMES</v>
          </cell>
          <cell r="E688">
            <v>13.5</v>
          </cell>
          <cell r="G688">
            <v>43285</v>
          </cell>
        </row>
        <row r="689">
          <cell r="A689" t="str">
            <v>WS256</v>
          </cell>
          <cell r="B689" t="str">
            <v>SOFTIMOLL 310/N</v>
          </cell>
          <cell r="D689" t="str">
            <v>SPAIN ENZYMES</v>
          </cell>
          <cell r="E689">
            <v>42.37</v>
          </cell>
          <cell r="G689">
            <v>43285</v>
          </cell>
        </row>
        <row r="690">
          <cell r="A690" t="str">
            <v>WS260</v>
          </cell>
          <cell r="B690" t="str">
            <v>VYBAR 260</v>
          </cell>
          <cell r="D690">
            <v>0</v>
          </cell>
          <cell r="E690">
            <v>7.3849999999999998</v>
          </cell>
        </row>
        <row r="691">
          <cell r="A691" t="str">
            <v>WS375</v>
          </cell>
          <cell r="B691" t="str">
            <v>EMULSIVER T-4466 CT</v>
          </cell>
          <cell r="D691" t="str">
            <v>IBERCERAS</v>
          </cell>
          <cell r="E691">
            <v>1.329</v>
          </cell>
          <cell r="G691">
            <v>43285</v>
          </cell>
        </row>
        <row r="692">
          <cell r="A692" t="str">
            <v>WS383</v>
          </cell>
          <cell r="B692" t="str">
            <v>CERA CARNAUBA</v>
          </cell>
          <cell r="D692">
            <v>0</v>
          </cell>
          <cell r="E692">
            <v>6.65</v>
          </cell>
          <cell r="G692">
            <v>0</v>
          </cell>
        </row>
        <row r="693">
          <cell r="A693" t="str">
            <v>WS400</v>
          </cell>
          <cell r="B693" t="str">
            <v>ESTEARAT DE ZENC</v>
          </cell>
          <cell r="D693" t="str">
            <v>REBAIN</v>
          </cell>
          <cell r="E693">
            <v>2.3199999999999998</v>
          </cell>
          <cell r="G693">
            <v>43285</v>
          </cell>
        </row>
        <row r="694">
          <cell r="A694" t="str">
            <v>WS463</v>
          </cell>
          <cell r="B694" t="str">
            <v>PEG-4000</v>
          </cell>
          <cell r="D694" t="str">
            <v>REBAIN</v>
          </cell>
          <cell r="E694">
            <v>1.38</v>
          </cell>
          <cell r="G694">
            <v>43285</v>
          </cell>
        </row>
        <row r="695">
          <cell r="A695" t="str">
            <v>WS505</v>
          </cell>
          <cell r="B695" t="str">
            <v>SORBITHOM SP</v>
          </cell>
          <cell r="D695">
            <v>0</v>
          </cell>
          <cell r="E695">
            <v>2.74</v>
          </cell>
          <cell r="G695">
            <v>0</v>
          </cell>
        </row>
        <row r="696">
          <cell r="A696" t="str">
            <v>WS576</v>
          </cell>
          <cell r="B696" t="str">
            <v>PARAFINA 52-55º</v>
          </cell>
          <cell r="D696" t="str">
            <v>CERAS IND. MARTI</v>
          </cell>
          <cell r="E696">
            <v>1.55</v>
          </cell>
          <cell r="G696">
            <v>43350</v>
          </cell>
        </row>
        <row r="697">
          <cell r="A697" t="str">
            <v>WS669</v>
          </cell>
          <cell r="B697" t="str">
            <v>PARAFINA REF. 66-69 P-600</v>
          </cell>
          <cell r="D697" t="str">
            <v>CEPSA</v>
          </cell>
          <cell r="E697">
            <v>6.1</v>
          </cell>
          <cell r="G697">
            <v>43350</v>
          </cell>
        </row>
        <row r="698">
          <cell r="A698" t="str">
            <v>WS970</v>
          </cell>
          <cell r="B698" t="str">
            <v>CERA FP-0418</v>
          </cell>
          <cell r="D698" t="str">
            <v>PIELCOLOR</v>
          </cell>
          <cell r="E698">
            <v>1.25</v>
          </cell>
          <cell r="G698">
            <v>43350</v>
          </cell>
        </row>
        <row r="699">
          <cell r="A699" t="str">
            <v>WS192</v>
          </cell>
          <cell r="B699" t="str">
            <v>ESTEARAT DE CALCI</v>
          </cell>
          <cell r="D699" t="str">
            <v>GRESALLA</v>
          </cell>
          <cell r="E699">
            <v>1.25</v>
          </cell>
          <cell r="G699">
            <v>43350</v>
          </cell>
        </row>
        <row r="700">
          <cell r="A700" t="str">
            <v>WS220</v>
          </cell>
          <cell r="B700" t="str">
            <v>KEMFLUID 227</v>
          </cell>
          <cell r="E700">
            <v>1.1622222222222223</v>
          </cell>
        </row>
        <row r="701">
          <cell r="A701" t="str">
            <v>WS256</v>
          </cell>
          <cell r="B701" t="str">
            <v>SOFTIMOLL 310/N</v>
          </cell>
          <cell r="E701">
            <v>5.5</v>
          </cell>
        </row>
        <row r="702">
          <cell r="A702" t="str">
            <v>WS260</v>
          </cell>
          <cell r="B702" t="str">
            <v>VYBAR 260</v>
          </cell>
          <cell r="D702" t="str">
            <v>IBERCERAS</v>
          </cell>
          <cell r="E702">
            <v>7.3849999999999998</v>
          </cell>
        </row>
        <row r="703">
          <cell r="A703" t="str">
            <v>WS375</v>
          </cell>
          <cell r="B703" t="str">
            <v>EMULSIVER T-4466 CT</v>
          </cell>
          <cell r="D703" t="str">
            <v>IBERCERAS</v>
          </cell>
          <cell r="E703">
            <v>6.68</v>
          </cell>
          <cell r="G703">
            <v>43350</v>
          </cell>
        </row>
        <row r="704">
          <cell r="A704" t="str">
            <v>WS383</v>
          </cell>
          <cell r="B704" t="str">
            <v>CERA CARNAUBA</v>
          </cell>
          <cell r="D704" t="str">
            <v>QUIMIDROGA</v>
          </cell>
          <cell r="E704">
            <v>6.65</v>
          </cell>
          <cell r="G704">
            <v>43145</v>
          </cell>
        </row>
        <row r="705">
          <cell r="A705" t="str">
            <v>WS400</v>
          </cell>
          <cell r="B705" t="str">
            <v>ESTEARAT DE ZENC</v>
          </cell>
          <cell r="D705">
            <v>0</v>
          </cell>
          <cell r="E705">
            <v>2.3199999999999998</v>
          </cell>
          <cell r="G705">
            <v>43495</v>
          </cell>
        </row>
        <row r="706">
          <cell r="A706" t="str">
            <v>WS463</v>
          </cell>
          <cell r="B706" t="str">
            <v>PEG-4000</v>
          </cell>
          <cell r="D706">
            <v>0</v>
          </cell>
          <cell r="E706">
            <v>1.38</v>
          </cell>
          <cell r="G706">
            <v>43495</v>
          </cell>
        </row>
        <row r="707">
          <cell r="A707" t="str">
            <v>WS505</v>
          </cell>
          <cell r="B707" t="str">
            <v>SORBITHOM SP</v>
          </cell>
          <cell r="D707" t="str">
            <v>CERAS IND. MARTI</v>
          </cell>
          <cell r="E707">
            <v>2.74</v>
          </cell>
          <cell r="G707">
            <v>43350</v>
          </cell>
        </row>
        <row r="708">
          <cell r="A708" t="str">
            <v>WS576</v>
          </cell>
          <cell r="B708" t="str">
            <v>PARAFINA 52-55º</v>
          </cell>
          <cell r="D708" t="str">
            <v>CERAS IND. MARTI</v>
          </cell>
          <cell r="E708">
            <v>1.55</v>
          </cell>
          <cell r="G708">
            <v>43355</v>
          </cell>
        </row>
        <row r="709">
          <cell r="A709" t="str">
            <v>WS669</v>
          </cell>
          <cell r="B709" t="str">
            <v>PARAFINA REF. 66-69 P-600</v>
          </cell>
          <cell r="D709" t="str">
            <v>CEPSA</v>
          </cell>
          <cell r="E709">
            <v>1.64</v>
          </cell>
          <cell r="G709">
            <v>43355</v>
          </cell>
        </row>
        <row r="710">
          <cell r="A710" t="str">
            <v>WS970</v>
          </cell>
          <cell r="B710" t="str">
            <v>CERA FP-0418</v>
          </cell>
          <cell r="D710" t="str">
            <v>PIELCOLOR</v>
          </cell>
          <cell r="E710">
            <v>3.5</v>
          </cell>
          <cell r="F710">
            <v>3.68</v>
          </cell>
          <cell r="G710">
            <v>43355</v>
          </cell>
        </row>
        <row r="711">
          <cell r="A711">
            <v>0</v>
          </cell>
          <cell r="B711">
            <v>0</v>
          </cell>
          <cell r="D711">
            <v>0</v>
          </cell>
          <cell r="E711">
            <v>0</v>
          </cell>
          <cell r="F711">
            <v>3.68</v>
          </cell>
          <cell r="G711">
            <v>43727</v>
          </cell>
        </row>
        <row r="712">
          <cell r="A712">
            <v>0</v>
          </cell>
          <cell r="B712">
            <v>0</v>
          </cell>
          <cell r="D712">
            <v>0</v>
          </cell>
          <cell r="E712">
            <v>0</v>
          </cell>
          <cell r="F712">
            <v>3.68</v>
          </cell>
          <cell r="G712">
            <v>43727</v>
          </cell>
        </row>
        <row r="713">
          <cell r="A713">
            <v>0</v>
          </cell>
          <cell r="B713">
            <v>0</v>
          </cell>
          <cell r="D713">
            <v>0</v>
          </cell>
          <cell r="E713">
            <v>0</v>
          </cell>
        </row>
        <row r="714">
          <cell r="A714">
            <v>0</v>
          </cell>
          <cell r="B714">
            <v>0</v>
          </cell>
          <cell r="D714">
            <v>0</v>
          </cell>
          <cell r="E714">
            <v>0</v>
          </cell>
        </row>
        <row r="715">
          <cell r="A715">
            <v>0</v>
          </cell>
          <cell r="B715">
            <v>0</v>
          </cell>
          <cell r="D715">
            <v>0</v>
          </cell>
          <cell r="E715">
            <v>0</v>
          </cell>
        </row>
        <row r="716">
          <cell r="A716">
            <v>0</v>
          </cell>
          <cell r="B716">
            <v>0</v>
          </cell>
          <cell r="D716">
            <v>0</v>
          </cell>
          <cell r="E716">
            <v>0</v>
          </cell>
        </row>
        <row r="717">
          <cell r="A717">
            <v>0</v>
          </cell>
          <cell r="B717">
            <v>0</v>
          </cell>
          <cell r="D717">
            <v>0</v>
          </cell>
          <cell r="E717">
            <v>0</v>
          </cell>
        </row>
        <row r="718">
          <cell r="A718">
            <v>0</v>
          </cell>
          <cell r="B718">
            <v>0</v>
          </cell>
          <cell r="D718">
            <v>0</v>
          </cell>
          <cell r="E718">
            <v>0</v>
          </cell>
        </row>
        <row r="719">
          <cell r="A719">
            <v>0</v>
          </cell>
          <cell r="B719">
            <v>0</v>
          </cell>
          <cell r="D719">
            <v>0</v>
          </cell>
          <cell r="E719">
            <v>0</v>
          </cell>
        </row>
        <row r="720">
          <cell r="A720">
            <v>0</v>
          </cell>
          <cell r="B720">
            <v>0</v>
          </cell>
          <cell r="D720">
            <v>0</v>
          </cell>
          <cell r="E720">
            <v>0</v>
          </cell>
        </row>
        <row r="721">
          <cell r="A721" t="str">
            <v>WS576</v>
          </cell>
          <cell r="B721" t="str">
            <v>PARAFINA 52-55º</v>
          </cell>
          <cell r="D721" t="str">
            <v>CERAS IND. MARTI</v>
          </cell>
          <cell r="E721">
            <v>1.55</v>
          </cell>
        </row>
        <row r="722">
          <cell r="A722" t="str">
            <v>WS669</v>
          </cell>
          <cell r="B722" t="str">
            <v>PARAFINA REF. 66-69 P-600</v>
          </cell>
          <cell r="D722" t="str">
            <v>CEPSA</v>
          </cell>
          <cell r="E722">
            <v>1.64</v>
          </cell>
        </row>
        <row r="723">
          <cell r="A723" t="str">
            <v>WS970</v>
          </cell>
          <cell r="B723" t="str">
            <v>CERA FP-0418</v>
          </cell>
          <cell r="D723" t="str">
            <v>PIELCOLOR</v>
          </cell>
          <cell r="E723">
            <v>3.5</v>
          </cell>
        </row>
        <row r="724">
          <cell r="A724" t="str">
            <v>WS970</v>
          </cell>
          <cell r="B724" t="str">
            <v>CERA FP-0418</v>
          </cell>
          <cell r="D724" t="str">
            <v>PIELCOLOR</v>
          </cell>
          <cell r="E724">
            <v>3.5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view="pageLayout" topLeftCell="A34" zoomScale="70" zoomScaleNormal="150" zoomScalePageLayoutView="70" workbookViewId="0">
      <selection activeCell="E32" sqref="E32"/>
    </sheetView>
  </sheetViews>
  <sheetFormatPr baseColWidth="10" defaultColWidth="9.140625" defaultRowHeight="12.75"/>
  <cols>
    <col min="1" max="1" width="6" style="3" customWidth="1"/>
    <col min="2" max="2" width="39.85546875" style="2" customWidth="1"/>
    <col min="3" max="3" width="4.7109375" style="2" customWidth="1"/>
    <col min="4" max="4" width="4.140625" style="2" customWidth="1"/>
    <col min="5" max="5" width="8" style="3" customWidth="1"/>
    <col min="6" max="6" width="5.85546875" style="3" customWidth="1"/>
    <col min="7" max="7" width="4.28515625" style="3" customWidth="1"/>
    <col min="8" max="8" width="11.42578125" style="3" customWidth="1"/>
    <col min="9" max="9" width="7.42578125" style="3" customWidth="1"/>
    <col min="10" max="10" width="9.140625" style="3"/>
    <col min="11" max="11" width="36.140625" style="3" customWidth="1"/>
    <col min="12" max="16384" width="9.140625" style="3"/>
  </cols>
  <sheetData>
    <row r="1" spans="1:11" ht="18.75">
      <c r="A1" s="1" t="s">
        <v>188</v>
      </c>
      <c r="H1" s="9"/>
    </row>
    <row r="2" spans="1:11" ht="18.75">
      <c r="A2" s="1"/>
    </row>
    <row r="3" spans="1:11" s="6" customFormat="1" ht="20.100000000000001" customHeight="1">
      <c r="A3" s="12" t="s">
        <v>3</v>
      </c>
      <c r="B3" s="7"/>
      <c r="C3" s="7"/>
      <c r="D3" s="5"/>
      <c r="H3" s="15" t="s">
        <v>0</v>
      </c>
      <c r="I3" s="148" t="s">
        <v>180</v>
      </c>
      <c r="J3" s="149"/>
      <c r="K3" s="150"/>
    </row>
    <row r="4" spans="1:11" s="6" customFormat="1" ht="20.100000000000001" customHeight="1">
      <c r="A4" s="12" t="s">
        <v>5</v>
      </c>
      <c r="B4" s="7"/>
      <c r="C4" s="7"/>
      <c r="D4" s="5"/>
      <c r="H4" s="15" t="s">
        <v>1</v>
      </c>
      <c r="I4" s="156">
        <v>43609</v>
      </c>
      <c r="J4" s="149"/>
      <c r="K4" s="150"/>
    </row>
    <row r="5" spans="1:11" s="6" customFormat="1" ht="20.100000000000001" customHeight="1">
      <c r="A5" s="12" t="s">
        <v>4</v>
      </c>
      <c r="B5" s="8"/>
      <c r="C5" s="7"/>
      <c r="D5" s="5"/>
      <c r="H5" s="11" t="s">
        <v>2</v>
      </c>
      <c r="I5" s="157"/>
      <c r="J5" s="158"/>
      <c r="K5" s="159"/>
    </row>
    <row r="6" spans="1:11" s="6" customFormat="1" ht="20.100000000000001" customHeight="1">
      <c r="A6" s="12" t="s">
        <v>6</v>
      </c>
      <c r="B6" s="8"/>
      <c r="C6" s="7"/>
      <c r="D6" s="5"/>
      <c r="H6" s="16"/>
      <c r="I6" s="160"/>
      <c r="J6" s="161"/>
      <c r="K6" s="162"/>
    </row>
    <row r="7" spans="1:11" s="6" customFormat="1" ht="20.100000000000001" customHeight="1">
      <c r="A7" s="12" t="s">
        <v>117</v>
      </c>
      <c r="B7" s="8"/>
      <c r="C7" s="116" t="s">
        <v>189</v>
      </c>
      <c r="D7" s="5"/>
      <c r="H7" s="3"/>
    </row>
    <row r="8" spans="1:11" s="6" customFormat="1" ht="17.100000000000001" customHeight="1" thickBot="1">
      <c r="A8" s="4"/>
      <c r="B8" s="5"/>
      <c r="C8" s="5"/>
      <c r="D8" s="5"/>
    </row>
    <row r="9" spans="1:11" s="6" customFormat="1" ht="26.25" customHeight="1" thickBot="1">
      <c r="A9" s="178" t="s">
        <v>236</v>
      </c>
      <c r="B9" s="179"/>
      <c r="C9" s="179"/>
      <c r="D9" s="179"/>
      <c r="E9" s="179"/>
      <c r="F9" s="179"/>
      <c r="G9" s="179"/>
      <c r="H9" s="179"/>
      <c r="I9" s="179"/>
      <c r="J9" s="179"/>
      <c r="K9" s="180"/>
    </row>
    <row r="10" spans="1:11" s="6" customFormat="1" ht="20.100000000000001" customHeight="1">
      <c r="A10" s="169" t="s">
        <v>237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1"/>
    </row>
    <row r="11" spans="1:11" s="6" customFormat="1" ht="27" customHeight="1">
      <c r="A11" s="166" t="s">
        <v>197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8"/>
    </row>
    <row r="12" spans="1:11" s="6" customFormat="1" ht="20.100000000000001" customHeight="1" thickBot="1">
      <c r="A12" s="172" t="s">
        <v>192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4"/>
    </row>
    <row r="13" spans="1:11" s="6" customFormat="1" ht="20.100000000000001" customHeight="1" thickBot="1">
      <c r="A13" s="175" t="s">
        <v>238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7"/>
    </row>
    <row r="14" spans="1:11" s="6" customFormat="1" ht="17.100000000000001" customHeight="1">
      <c r="A14" s="153"/>
      <c r="B14" s="154"/>
      <c r="C14" s="154"/>
      <c r="D14" s="154"/>
      <c r="E14" s="154"/>
      <c r="F14" s="154"/>
      <c r="G14" s="154"/>
      <c r="H14" s="154"/>
      <c r="I14" s="154"/>
      <c r="J14" s="154"/>
      <c r="K14" s="155"/>
    </row>
    <row r="15" spans="1:11" s="6" customFormat="1" ht="17.100000000000001" customHeight="1">
      <c r="A15" s="153" t="s">
        <v>184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5"/>
    </row>
    <row r="16" spans="1:11" s="6" customFormat="1" ht="17.100000000000001" customHeight="1">
      <c r="A16" s="153" t="s">
        <v>184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5"/>
    </row>
    <row r="17" spans="1:11" s="6" customFormat="1" ht="17.100000000000001" customHeight="1">
      <c r="A17" s="153"/>
      <c r="B17" s="154"/>
      <c r="C17" s="154"/>
      <c r="D17" s="154"/>
      <c r="E17" s="154"/>
      <c r="F17" s="154"/>
      <c r="G17" s="154"/>
      <c r="H17" s="154"/>
      <c r="I17" s="154"/>
      <c r="J17" s="154"/>
      <c r="K17" s="155"/>
    </row>
    <row r="18" spans="1:11" s="6" customFormat="1" ht="17.100000000000001" customHeight="1">
      <c r="A18" s="153"/>
      <c r="B18" s="154"/>
      <c r="C18" s="154"/>
      <c r="D18" s="154"/>
      <c r="E18" s="154"/>
      <c r="F18" s="154"/>
      <c r="G18" s="154"/>
      <c r="H18" s="154"/>
      <c r="I18" s="154"/>
      <c r="J18" s="154"/>
      <c r="K18" s="155"/>
    </row>
    <row r="19" spans="1:11" s="6" customFormat="1" ht="17.100000000000001" customHeight="1" thickBot="1">
      <c r="A19" s="153"/>
      <c r="B19" s="154"/>
      <c r="C19" s="154"/>
      <c r="D19" s="154"/>
      <c r="E19" s="154"/>
      <c r="F19" s="154"/>
      <c r="G19" s="154"/>
      <c r="H19" s="154"/>
      <c r="I19" s="154"/>
      <c r="J19" s="154"/>
      <c r="K19" s="155"/>
    </row>
    <row r="20" spans="1:11" s="6" customFormat="1" ht="17.100000000000001" customHeight="1" thickBot="1">
      <c r="A20" s="163" t="s">
        <v>182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5"/>
    </row>
    <row r="21" spans="1:11" s="6" customFormat="1" ht="17.100000000000001" customHeight="1">
      <c r="A21" s="186" t="s">
        <v>175</v>
      </c>
      <c r="B21" s="187"/>
      <c r="C21" s="142" t="s">
        <v>183</v>
      </c>
      <c r="D21" s="142"/>
      <c r="E21" s="142"/>
      <c r="F21" s="142"/>
      <c r="G21" s="142"/>
      <c r="H21" s="142"/>
      <c r="I21" s="142"/>
      <c r="J21" s="142"/>
      <c r="K21" s="143"/>
    </row>
    <row r="22" spans="1:11" s="6" customFormat="1" ht="17.100000000000001" customHeight="1">
      <c r="A22" s="188" t="s">
        <v>176</v>
      </c>
      <c r="B22" s="189"/>
      <c r="C22" s="144" t="s">
        <v>183</v>
      </c>
      <c r="D22" s="144"/>
      <c r="E22" s="144"/>
      <c r="F22" s="144"/>
      <c r="G22" s="144"/>
      <c r="H22" s="144"/>
      <c r="I22" s="144"/>
      <c r="J22" s="144"/>
      <c r="K22" s="145"/>
    </row>
    <row r="23" spans="1:11" s="6" customFormat="1" ht="17.100000000000001" customHeight="1">
      <c r="A23" s="188" t="s">
        <v>177</v>
      </c>
      <c r="B23" s="189"/>
      <c r="C23" s="144" t="s">
        <v>183</v>
      </c>
      <c r="D23" s="144"/>
      <c r="E23" s="144"/>
      <c r="F23" s="144"/>
      <c r="G23" s="144"/>
      <c r="H23" s="144"/>
      <c r="I23" s="144"/>
      <c r="J23" s="144"/>
      <c r="K23" s="145"/>
    </row>
    <row r="24" spans="1:11" s="6" customFormat="1" ht="16.5" customHeight="1" thickBot="1">
      <c r="A24" s="190" t="s">
        <v>178</v>
      </c>
      <c r="B24" s="191"/>
      <c r="C24" s="146" t="s">
        <v>183</v>
      </c>
      <c r="D24" s="146"/>
      <c r="E24" s="146"/>
      <c r="F24" s="146"/>
      <c r="G24" s="146"/>
      <c r="H24" s="146"/>
      <c r="I24" s="146"/>
      <c r="J24" s="146"/>
      <c r="K24" s="147"/>
    </row>
    <row r="25" spans="1:11" s="6" customFormat="1" ht="54" customHeight="1" thickBot="1">
      <c r="A25" s="190" t="s">
        <v>181</v>
      </c>
      <c r="B25" s="191"/>
      <c r="C25" s="146" t="s">
        <v>183</v>
      </c>
      <c r="D25" s="146"/>
      <c r="E25" s="146"/>
      <c r="F25" s="146"/>
      <c r="G25" s="146"/>
      <c r="H25" s="146"/>
      <c r="I25" s="146"/>
      <c r="J25" s="146"/>
      <c r="K25" s="147"/>
    </row>
    <row r="26" spans="1:11" ht="17.100000000000001" customHeight="1" thickBot="1">
      <c r="A26" s="10"/>
      <c r="B26" s="10"/>
      <c r="C26" s="10" t="s">
        <v>183</v>
      </c>
      <c r="D26" s="5"/>
      <c r="E26" s="5"/>
      <c r="F26" s="6"/>
      <c r="G26" s="6"/>
      <c r="H26" s="6"/>
      <c r="I26" s="6"/>
      <c r="J26" s="6"/>
    </row>
    <row r="27" spans="1:11" ht="17.100000000000001" customHeight="1" thickBot="1">
      <c r="A27" s="82"/>
      <c r="B27" s="83" t="s">
        <v>147</v>
      </c>
      <c r="C27" s="151" t="s">
        <v>148</v>
      </c>
      <c r="D27" s="152"/>
      <c r="E27" s="90" t="s">
        <v>151</v>
      </c>
      <c r="F27" s="151" t="s">
        <v>149</v>
      </c>
      <c r="G27" s="152"/>
      <c r="H27" s="89" t="s">
        <v>150</v>
      </c>
      <c r="I27" s="181" t="s">
        <v>109</v>
      </c>
      <c r="J27" s="182"/>
      <c r="K27" s="183"/>
    </row>
    <row r="28" spans="1:11" ht="17.100000000000001" customHeight="1">
      <c r="A28" s="85">
        <v>1</v>
      </c>
      <c r="B28" s="84" t="s">
        <v>166</v>
      </c>
      <c r="C28" s="192" t="s">
        <v>190</v>
      </c>
      <c r="D28" s="193"/>
      <c r="E28" s="109">
        <v>3.472222222222222E-3</v>
      </c>
      <c r="F28" s="144" t="s">
        <v>190</v>
      </c>
      <c r="G28" s="144"/>
      <c r="H28" s="114" t="s">
        <v>165</v>
      </c>
      <c r="I28" s="184"/>
      <c r="J28" s="184"/>
      <c r="K28" s="185"/>
    </row>
    <row r="29" spans="1:11" ht="17.100000000000001" customHeight="1">
      <c r="A29" s="86">
        <v>2</v>
      </c>
      <c r="B29" s="84" t="s">
        <v>167</v>
      </c>
      <c r="C29" s="192" t="s">
        <v>190</v>
      </c>
      <c r="D29" s="193"/>
      <c r="E29" s="109">
        <v>3.472222222222222E-3</v>
      </c>
      <c r="F29" s="144" t="s">
        <v>190</v>
      </c>
      <c r="G29" s="144"/>
      <c r="H29" s="118" t="s">
        <v>165</v>
      </c>
      <c r="I29" s="144"/>
      <c r="J29" s="144"/>
      <c r="K29" s="145"/>
    </row>
    <row r="30" spans="1:11" ht="17.100000000000001" customHeight="1">
      <c r="A30" s="86">
        <v>3</v>
      </c>
      <c r="B30" s="84" t="s">
        <v>168</v>
      </c>
      <c r="C30" s="192" t="s">
        <v>190</v>
      </c>
      <c r="D30" s="193"/>
      <c r="E30" s="109" t="s">
        <v>251</v>
      </c>
      <c r="F30" s="144" t="s">
        <v>190</v>
      </c>
      <c r="G30" s="144"/>
      <c r="H30" s="118" t="s">
        <v>165</v>
      </c>
      <c r="I30" s="144"/>
      <c r="J30" s="144"/>
      <c r="K30" s="145"/>
    </row>
    <row r="31" spans="1:11" ht="17.100000000000001" customHeight="1">
      <c r="A31" s="86">
        <v>4</v>
      </c>
      <c r="B31" s="84" t="s">
        <v>169</v>
      </c>
      <c r="C31" s="192" t="s">
        <v>165</v>
      </c>
      <c r="D31" s="193"/>
      <c r="E31" s="109">
        <v>2.0833333333333332E-2</v>
      </c>
      <c r="F31" s="144" t="s">
        <v>190</v>
      </c>
      <c r="G31" s="144"/>
      <c r="H31" s="118" t="s">
        <v>165</v>
      </c>
      <c r="I31" s="144"/>
      <c r="J31" s="144"/>
      <c r="K31" s="145"/>
    </row>
    <row r="32" spans="1:11" ht="17.100000000000001" customHeight="1">
      <c r="A32" s="86">
        <v>5</v>
      </c>
      <c r="B32" s="84" t="s">
        <v>170</v>
      </c>
      <c r="C32" s="192" t="s">
        <v>165</v>
      </c>
      <c r="D32" s="193"/>
      <c r="E32" s="109">
        <v>2.0833333333333332E-2</v>
      </c>
      <c r="F32" s="144" t="s">
        <v>190</v>
      </c>
      <c r="G32" s="144"/>
      <c r="H32" s="118" t="s">
        <v>165</v>
      </c>
      <c r="I32" s="144"/>
      <c r="J32" s="144"/>
      <c r="K32" s="145"/>
    </row>
    <row r="33" spans="1:11" ht="17.100000000000001" customHeight="1">
      <c r="A33" s="86">
        <v>6</v>
      </c>
      <c r="B33" s="84"/>
      <c r="C33" s="192"/>
      <c r="D33" s="193"/>
      <c r="E33" s="109"/>
      <c r="F33" s="144"/>
      <c r="G33" s="144"/>
      <c r="H33" s="84"/>
      <c r="I33" s="144"/>
      <c r="J33" s="144"/>
      <c r="K33" s="145"/>
    </row>
    <row r="34" spans="1:11" ht="17.100000000000001" customHeight="1">
      <c r="A34" s="86">
        <v>7</v>
      </c>
      <c r="B34" s="84"/>
      <c r="C34" s="192"/>
      <c r="D34" s="193"/>
      <c r="E34" s="109"/>
      <c r="F34" s="144"/>
      <c r="G34" s="144"/>
      <c r="H34" s="84"/>
      <c r="I34" s="144"/>
      <c r="J34" s="144"/>
      <c r="K34" s="145"/>
    </row>
    <row r="35" spans="1:11" ht="17.100000000000001" customHeight="1">
      <c r="A35" s="86">
        <v>8</v>
      </c>
      <c r="B35" s="84"/>
      <c r="C35" s="192"/>
      <c r="D35" s="193"/>
      <c r="E35" s="84"/>
      <c r="F35" s="144"/>
      <c r="G35" s="144"/>
      <c r="H35" s="84"/>
      <c r="I35" s="144"/>
      <c r="J35" s="144"/>
      <c r="K35" s="145"/>
    </row>
    <row r="36" spans="1:11" ht="17.100000000000001" customHeight="1">
      <c r="A36" s="86">
        <v>9</v>
      </c>
      <c r="B36" s="84"/>
      <c r="C36" s="192"/>
      <c r="D36" s="193"/>
      <c r="E36" s="84"/>
      <c r="F36" s="144"/>
      <c r="G36" s="144"/>
      <c r="H36" s="84"/>
      <c r="I36" s="144"/>
      <c r="J36" s="144"/>
      <c r="K36" s="145"/>
    </row>
    <row r="37" spans="1:11" ht="17.100000000000001" customHeight="1">
      <c r="A37" s="86">
        <v>10</v>
      </c>
      <c r="B37" s="84"/>
      <c r="C37" s="192"/>
      <c r="D37" s="193"/>
      <c r="E37" s="84"/>
      <c r="F37" s="144"/>
      <c r="G37" s="144"/>
      <c r="H37" s="84"/>
      <c r="I37" s="144"/>
      <c r="J37" s="144"/>
      <c r="K37" s="145"/>
    </row>
    <row r="38" spans="1:11" ht="17.100000000000001" customHeight="1">
      <c r="A38" s="86">
        <v>11</v>
      </c>
      <c r="B38" s="84"/>
      <c r="C38" s="192"/>
      <c r="D38" s="193"/>
      <c r="E38" s="84"/>
      <c r="F38" s="144"/>
      <c r="G38" s="144"/>
      <c r="H38" s="84"/>
      <c r="I38" s="144"/>
      <c r="J38" s="144"/>
      <c r="K38" s="145"/>
    </row>
    <row r="39" spans="1:11" ht="17.100000000000001" customHeight="1">
      <c r="A39" s="86">
        <v>12</v>
      </c>
      <c r="B39" s="84"/>
      <c r="C39" s="192"/>
      <c r="D39" s="193"/>
      <c r="E39" s="84"/>
      <c r="F39" s="144"/>
      <c r="G39" s="144"/>
      <c r="H39" s="84"/>
      <c r="I39" s="144"/>
      <c r="J39" s="144"/>
      <c r="K39" s="145"/>
    </row>
    <row r="40" spans="1:11" ht="17.100000000000001" customHeight="1">
      <c r="A40" s="86">
        <v>13</v>
      </c>
      <c r="B40" s="84"/>
      <c r="C40" s="192"/>
      <c r="D40" s="193"/>
      <c r="E40" s="84"/>
      <c r="F40" s="144"/>
      <c r="G40" s="144"/>
      <c r="H40" s="84"/>
      <c r="I40" s="144"/>
      <c r="J40" s="144"/>
      <c r="K40" s="145"/>
    </row>
    <row r="41" spans="1:11" ht="17.100000000000001" customHeight="1">
      <c r="A41" s="86">
        <v>14</v>
      </c>
      <c r="B41" s="84"/>
      <c r="C41" s="192"/>
      <c r="D41" s="193"/>
      <c r="E41" s="84"/>
      <c r="F41" s="144"/>
      <c r="G41" s="144"/>
      <c r="H41" s="84"/>
      <c r="I41" s="144"/>
      <c r="J41" s="144"/>
      <c r="K41" s="145"/>
    </row>
    <row r="42" spans="1:11" ht="17.100000000000001" customHeight="1">
      <c r="A42" s="86">
        <v>15</v>
      </c>
      <c r="B42" s="84"/>
      <c r="C42" s="192"/>
      <c r="D42" s="193"/>
      <c r="E42" s="84"/>
      <c r="F42" s="144"/>
      <c r="G42" s="144"/>
      <c r="H42" s="84"/>
      <c r="I42" s="144"/>
      <c r="J42" s="144"/>
      <c r="K42" s="145"/>
    </row>
    <row r="43" spans="1:11" ht="17.100000000000001" customHeight="1">
      <c r="A43" s="86">
        <v>16</v>
      </c>
      <c r="B43" s="84"/>
      <c r="C43" s="192"/>
      <c r="D43" s="193"/>
      <c r="E43" s="84"/>
      <c r="F43" s="144"/>
      <c r="G43" s="144"/>
      <c r="H43" s="84"/>
      <c r="I43" s="144"/>
      <c r="J43" s="144"/>
      <c r="K43" s="145"/>
    </row>
    <row r="44" spans="1:11" s="6" customFormat="1" ht="17.100000000000001" customHeight="1">
      <c r="A44" s="86">
        <v>17</v>
      </c>
      <c r="B44" s="84"/>
      <c r="C44" s="192"/>
      <c r="D44" s="193"/>
      <c r="E44" s="84"/>
      <c r="F44" s="144"/>
      <c r="G44" s="144"/>
      <c r="H44" s="84"/>
      <c r="I44" s="144"/>
      <c r="J44" s="144"/>
      <c r="K44" s="145"/>
    </row>
    <row r="45" spans="1:11" s="6" customFormat="1" ht="17.100000000000001" customHeight="1">
      <c r="A45" s="86">
        <v>18</v>
      </c>
      <c r="B45" s="84"/>
      <c r="C45" s="192"/>
      <c r="D45" s="193"/>
      <c r="E45" s="84"/>
      <c r="F45" s="144"/>
      <c r="G45" s="144"/>
      <c r="H45" s="84"/>
      <c r="I45" s="144"/>
      <c r="J45" s="144"/>
      <c r="K45" s="145"/>
    </row>
    <row r="46" spans="1:11" s="6" customFormat="1" ht="17.100000000000001" customHeight="1" thickBot="1">
      <c r="A46" s="87">
        <v>19</v>
      </c>
      <c r="B46" s="91"/>
      <c r="C46" s="200"/>
      <c r="D46" s="201"/>
      <c r="E46" s="91"/>
      <c r="F46" s="146"/>
      <c r="G46" s="146"/>
      <c r="H46" s="88"/>
      <c r="I46" s="146"/>
      <c r="J46" s="146"/>
      <c r="K46" s="147"/>
    </row>
    <row r="47" spans="1:11" s="6" customFormat="1" ht="16.5" customHeight="1">
      <c r="B47" s="194" t="s">
        <v>154</v>
      </c>
      <c r="C47" s="195"/>
      <c r="D47" s="196"/>
      <c r="E47" s="115">
        <f>SUM(E28:E46)</f>
        <v>4.8611111111111105E-2</v>
      </c>
      <c r="F47" s="5"/>
    </row>
    <row r="48" spans="1:11" ht="17.100000000000001" customHeight="1" thickBot="1">
      <c r="A48" s="10"/>
      <c r="B48" s="10"/>
      <c r="C48" s="10"/>
      <c r="D48" s="5"/>
      <c r="E48" s="5"/>
      <c r="F48" s="6"/>
      <c r="G48" s="6"/>
      <c r="H48" s="6"/>
      <c r="I48" s="6"/>
      <c r="J48" s="6"/>
    </row>
    <row r="49" spans="1:11" s="6" customFormat="1" ht="17.100000000000001" customHeight="1" thickBot="1">
      <c r="A49" s="216" t="s">
        <v>120</v>
      </c>
      <c r="B49" s="217"/>
      <c r="C49" s="217"/>
      <c r="D49" s="217"/>
      <c r="E49" s="217"/>
      <c r="F49" s="217"/>
      <c r="G49" s="217"/>
      <c r="H49" s="217"/>
      <c r="I49" s="217"/>
      <c r="J49" s="217"/>
      <c r="K49" s="218"/>
    </row>
    <row r="50" spans="1:11" s="6" customFormat="1" ht="17.100000000000001" customHeight="1">
      <c r="A50" s="222" t="s">
        <v>239</v>
      </c>
      <c r="B50" s="223"/>
      <c r="C50" s="223"/>
      <c r="D50" s="223"/>
      <c r="E50" s="223"/>
      <c r="F50" s="223"/>
      <c r="G50" s="223"/>
      <c r="H50" s="223"/>
      <c r="I50" s="223"/>
      <c r="J50" s="223"/>
      <c r="K50" s="224"/>
    </row>
    <row r="51" spans="1:11" s="6" customFormat="1" ht="17.100000000000001" customHeight="1">
      <c r="A51" s="153" t="s">
        <v>184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5"/>
    </row>
    <row r="52" spans="1:11" s="6" customFormat="1" ht="17.100000000000001" customHeight="1">
      <c r="A52" s="153"/>
      <c r="B52" s="154"/>
      <c r="C52" s="154"/>
      <c r="D52" s="154"/>
      <c r="E52" s="154"/>
      <c r="F52" s="154"/>
      <c r="G52" s="154"/>
      <c r="H52" s="154"/>
      <c r="I52" s="154"/>
      <c r="J52" s="154"/>
      <c r="K52" s="155"/>
    </row>
    <row r="53" spans="1:11" s="6" customFormat="1" ht="17.100000000000001" customHeight="1">
      <c r="A53" s="153"/>
      <c r="B53" s="154"/>
      <c r="C53" s="154"/>
      <c r="D53" s="154"/>
      <c r="E53" s="154"/>
      <c r="F53" s="154"/>
      <c r="G53" s="154"/>
      <c r="H53" s="154"/>
      <c r="I53" s="154"/>
      <c r="J53" s="154"/>
      <c r="K53" s="155"/>
    </row>
    <row r="54" spans="1:11" s="6" customFormat="1" ht="17.100000000000001" customHeight="1">
      <c r="A54" s="153"/>
      <c r="B54" s="154"/>
      <c r="C54" s="154"/>
      <c r="D54" s="154"/>
      <c r="E54" s="154"/>
      <c r="F54" s="154"/>
      <c r="G54" s="154"/>
      <c r="H54" s="154"/>
      <c r="I54" s="154"/>
      <c r="J54" s="154"/>
      <c r="K54" s="155"/>
    </row>
    <row r="55" spans="1:11" s="6" customFormat="1" ht="17.100000000000001" customHeight="1">
      <c r="A55" s="153"/>
      <c r="B55" s="154"/>
      <c r="C55" s="154"/>
      <c r="D55" s="154"/>
      <c r="E55" s="154"/>
      <c r="F55" s="154"/>
      <c r="G55" s="154"/>
      <c r="H55" s="154"/>
      <c r="I55" s="154"/>
      <c r="J55" s="154"/>
      <c r="K55" s="155"/>
    </row>
    <row r="56" spans="1:11" s="6" customFormat="1" ht="17.100000000000001" customHeight="1">
      <c r="A56" s="153"/>
      <c r="B56" s="154"/>
      <c r="C56" s="154"/>
      <c r="D56" s="154"/>
      <c r="E56" s="154"/>
      <c r="F56" s="154"/>
      <c r="G56" s="154"/>
      <c r="H56" s="154"/>
      <c r="I56" s="154"/>
      <c r="J56" s="154"/>
      <c r="K56" s="155"/>
    </row>
    <row r="57" spans="1:11" s="6" customFormat="1" ht="17.100000000000001" customHeight="1">
      <c r="A57" s="153"/>
      <c r="B57" s="154"/>
      <c r="C57" s="154"/>
      <c r="D57" s="154"/>
      <c r="E57" s="154"/>
      <c r="F57" s="154"/>
      <c r="G57" s="154"/>
      <c r="H57" s="154"/>
      <c r="I57" s="154"/>
      <c r="J57" s="154"/>
      <c r="K57" s="155"/>
    </row>
    <row r="58" spans="1:11" s="6" customFormat="1" ht="17.100000000000001" customHeight="1">
      <c r="A58" s="153"/>
      <c r="B58" s="154"/>
      <c r="C58" s="154"/>
      <c r="D58" s="154"/>
      <c r="E58" s="154"/>
      <c r="F58" s="154"/>
      <c r="G58" s="154"/>
      <c r="H58" s="154"/>
      <c r="I58" s="154"/>
      <c r="J58" s="154"/>
      <c r="K58" s="155"/>
    </row>
    <row r="59" spans="1:11" s="6" customFormat="1" ht="17.100000000000001" customHeight="1">
      <c r="A59" s="153"/>
      <c r="B59" s="154"/>
      <c r="C59" s="154"/>
      <c r="D59" s="154"/>
      <c r="E59" s="154"/>
      <c r="F59" s="154"/>
      <c r="G59" s="154"/>
      <c r="H59" s="154"/>
      <c r="I59" s="154"/>
      <c r="J59" s="154"/>
      <c r="K59" s="155"/>
    </row>
    <row r="60" spans="1:11" s="6" customFormat="1" ht="17.100000000000001" customHeight="1">
      <c r="A60" s="153"/>
      <c r="B60" s="154"/>
      <c r="C60" s="154"/>
      <c r="D60" s="154"/>
      <c r="E60" s="154"/>
      <c r="F60" s="154"/>
      <c r="G60" s="154"/>
      <c r="H60" s="154"/>
      <c r="I60" s="154"/>
      <c r="J60" s="154"/>
      <c r="K60" s="155"/>
    </row>
    <row r="61" spans="1:11" s="6" customFormat="1" ht="17.100000000000001" customHeight="1">
      <c r="A61" s="197"/>
      <c r="B61" s="198"/>
      <c r="C61" s="198"/>
      <c r="D61" s="198"/>
      <c r="E61" s="198"/>
      <c r="F61" s="198"/>
      <c r="G61" s="198"/>
      <c r="H61" s="198"/>
      <c r="I61" s="198"/>
      <c r="J61" s="198"/>
      <c r="K61" s="199"/>
    </row>
    <row r="62" spans="1:11" s="6" customFormat="1" ht="17.100000000000001" customHeight="1">
      <c r="A62" s="219"/>
      <c r="B62" s="220"/>
      <c r="C62" s="220"/>
      <c r="D62" s="220"/>
      <c r="E62" s="220"/>
      <c r="F62" s="220"/>
      <c r="G62" s="220"/>
      <c r="H62" s="220"/>
      <c r="I62" s="220"/>
      <c r="J62" s="220"/>
      <c r="K62" s="221"/>
    </row>
    <row r="63" spans="1:11" ht="17.100000000000001" customHeight="1">
      <c r="A63" s="10"/>
      <c r="B63" s="10"/>
      <c r="C63" s="10"/>
      <c r="D63" s="5"/>
      <c r="E63" s="5"/>
      <c r="F63" s="6"/>
      <c r="G63" s="6"/>
      <c r="H63" s="6"/>
      <c r="I63" s="6"/>
      <c r="J63" s="6"/>
    </row>
    <row r="64" spans="1:11" s="6" customFormat="1" ht="12" customHeight="1">
      <c r="B64" s="2"/>
      <c r="C64" s="2"/>
      <c r="D64" s="5"/>
      <c r="E64" s="3"/>
      <c r="F64" s="3"/>
      <c r="G64" s="3"/>
    </row>
    <row r="65" spans="1:11" s="6" customFormat="1" ht="20.100000000000001" customHeight="1">
      <c r="A65" s="214" t="s">
        <v>179</v>
      </c>
      <c r="B65" s="215"/>
      <c r="C65" s="2"/>
      <c r="D65" s="18"/>
      <c r="E65" s="204" t="s">
        <v>195</v>
      </c>
      <c r="F65" s="205"/>
      <c r="G65" s="205"/>
      <c r="H65" s="205"/>
      <c r="I65" s="206"/>
      <c r="K65" s="17" t="s">
        <v>196</v>
      </c>
    </row>
    <row r="66" spans="1:11" s="6" customFormat="1" ht="20.100000000000001" customHeight="1">
      <c r="A66" s="207" t="s">
        <v>1</v>
      </c>
      <c r="B66" s="209"/>
      <c r="C66" s="2"/>
      <c r="D66" s="3"/>
      <c r="E66" s="207" t="s">
        <v>1</v>
      </c>
      <c r="F66" s="208"/>
      <c r="G66" s="208"/>
      <c r="H66" s="208"/>
      <c r="I66" s="209"/>
      <c r="K66" s="12" t="s">
        <v>1</v>
      </c>
    </row>
    <row r="67" spans="1:11" s="6" customFormat="1" ht="20.100000000000001" customHeight="1">
      <c r="A67" s="210" t="s">
        <v>2</v>
      </c>
      <c r="B67" s="212"/>
      <c r="C67" s="2"/>
      <c r="D67" s="3"/>
      <c r="E67" s="210" t="s">
        <v>2</v>
      </c>
      <c r="F67" s="211"/>
      <c r="G67" s="211"/>
      <c r="H67" s="211"/>
      <c r="I67" s="212"/>
      <c r="K67" s="13" t="s">
        <v>2</v>
      </c>
    </row>
    <row r="68" spans="1:11" ht="17.100000000000001" customHeight="1">
      <c r="A68" s="202"/>
      <c r="B68" s="203"/>
      <c r="D68" s="3"/>
      <c r="E68" s="202"/>
      <c r="F68" s="213"/>
      <c r="G68" s="213"/>
      <c r="H68" s="213"/>
      <c r="I68" s="203"/>
      <c r="J68" s="6"/>
      <c r="K68" s="14"/>
    </row>
    <row r="69" spans="1:11" ht="17.100000000000001" customHeight="1"/>
    <row r="70" spans="1:11" ht="17.100000000000001" customHeight="1"/>
    <row r="71" spans="1:11" ht="17.100000000000001" customHeight="1"/>
    <row r="72" spans="1:11" ht="17.100000000000001" customHeight="1"/>
    <row r="73" spans="1:11" ht="17.100000000000001" customHeight="1"/>
    <row r="74" spans="1:11" ht="17.100000000000001" customHeight="1"/>
    <row r="75" spans="1:11" ht="17.100000000000001" customHeight="1"/>
    <row r="76" spans="1:11" ht="17.100000000000001" customHeight="1"/>
    <row r="77" spans="1:11" ht="17.100000000000001" customHeight="1"/>
    <row r="78" spans="1:11" ht="17.100000000000001" customHeight="1"/>
    <row r="79" spans="1:11" ht="17.100000000000001" customHeight="1"/>
    <row r="80" spans="1:11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</sheetData>
  <mergeCells count="108">
    <mergeCell ref="F41:G41"/>
    <mergeCell ref="F42:G42"/>
    <mergeCell ref="F43:G43"/>
    <mergeCell ref="C38:D38"/>
    <mergeCell ref="C39:D39"/>
    <mergeCell ref="C40:D40"/>
    <mergeCell ref="C41:D41"/>
    <mergeCell ref="C42:D42"/>
    <mergeCell ref="I30:K30"/>
    <mergeCell ref="I31:K31"/>
    <mergeCell ref="I32:K32"/>
    <mergeCell ref="I33:K33"/>
    <mergeCell ref="I34:K34"/>
    <mergeCell ref="I40:K40"/>
    <mergeCell ref="I41:K41"/>
    <mergeCell ref="I42:K42"/>
    <mergeCell ref="I39:K39"/>
    <mergeCell ref="A68:B68"/>
    <mergeCell ref="E65:I65"/>
    <mergeCell ref="E66:I66"/>
    <mergeCell ref="E67:I67"/>
    <mergeCell ref="E68:I68"/>
    <mergeCell ref="A65:B65"/>
    <mergeCell ref="A66:B66"/>
    <mergeCell ref="A67:B67"/>
    <mergeCell ref="A49:K49"/>
    <mergeCell ref="A51:K51"/>
    <mergeCell ref="A56:K56"/>
    <mergeCell ref="A57:K57"/>
    <mergeCell ref="A62:K62"/>
    <mergeCell ref="A58:K58"/>
    <mergeCell ref="A59:K59"/>
    <mergeCell ref="A60:K60"/>
    <mergeCell ref="A52:K52"/>
    <mergeCell ref="A53:K53"/>
    <mergeCell ref="A50:K50"/>
    <mergeCell ref="B47:D47"/>
    <mergeCell ref="A54:K54"/>
    <mergeCell ref="A55:K55"/>
    <mergeCell ref="A61:K61"/>
    <mergeCell ref="C46:D46"/>
    <mergeCell ref="F35:G35"/>
    <mergeCell ref="F36:G36"/>
    <mergeCell ref="F37:G37"/>
    <mergeCell ref="C33:D33"/>
    <mergeCell ref="C34:D34"/>
    <mergeCell ref="C35:D35"/>
    <mergeCell ref="C36:D36"/>
    <mergeCell ref="C37:D37"/>
    <mergeCell ref="C44:D44"/>
    <mergeCell ref="C45:D45"/>
    <mergeCell ref="I36:K36"/>
    <mergeCell ref="I37:K37"/>
    <mergeCell ref="I44:K44"/>
    <mergeCell ref="I45:K45"/>
    <mergeCell ref="F44:G44"/>
    <mergeCell ref="F45:G45"/>
    <mergeCell ref="F46:G46"/>
    <mergeCell ref="I35:K35"/>
    <mergeCell ref="F33:G33"/>
    <mergeCell ref="I28:K28"/>
    <mergeCell ref="I29:K29"/>
    <mergeCell ref="A21:B21"/>
    <mergeCell ref="A22:B22"/>
    <mergeCell ref="A23:B23"/>
    <mergeCell ref="A24:B24"/>
    <mergeCell ref="C24:K24"/>
    <mergeCell ref="A25:B25"/>
    <mergeCell ref="I46:K46"/>
    <mergeCell ref="I38:K38"/>
    <mergeCell ref="C28:D28"/>
    <mergeCell ref="C29:D29"/>
    <mergeCell ref="C30:D30"/>
    <mergeCell ref="C31:D31"/>
    <mergeCell ref="C32:D32"/>
    <mergeCell ref="F30:G30"/>
    <mergeCell ref="F31:G31"/>
    <mergeCell ref="F32:G32"/>
    <mergeCell ref="F34:G34"/>
    <mergeCell ref="I43:K43"/>
    <mergeCell ref="C43:D43"/>
    <mergeCell ref="F38:G38"/>
    <mergeCell ref="F39:G39"/>
    <mergeCell ref="F40:G40"/>
    <mergeCell ref="C21:K21"/>
    <mergeCell ref="C22:K22"/>
    <mergeCell ref="C23:K23"/>
    <mergeCell ref="C25:K25"/>
    <mergeCell ref="I3:K3"/>
    <mergeCell ref="C27:D27"/>
    <mergeCell ref="F27:G27"/>
    <mergeCell ref="F28:G28"/>
    <mergeCell ref="F29:G29"/>
    <mergeCell ref="A15:K15"/>
    <mergeCell ref="A16:K16"/>
    <mergeCell ref="A17:K17"/>
    <mergeCell ref="A18:K18"/>
    <mergeCell ref="I4:K4"/>
    <mergeCell ref="I5:K6"/>
    <mergeCell ref="A19:K19"/>
    <mergeCell ref="A20:K20"/>
    <mergeCell ref="A11:K11"/>
    <mergeCell ref="A10:K10"/>
    <mergeCell ref="A12:K12"/>
    <mergeCell ref="A13:K13"/>
    <mergeCell ref="A14:K14"/>
    <mergeCell ref="A9:K9"/>
    <mergeCell ref="I27:K27"/>
  </mergeCells>
  <pageMargins left="0.7466666666666667" right="0.98479166666666662" top="0.83572916666666663" bottom="0.28499999999999998" header="0.3" footer="0.3"/>
  <pageSetup paperSize="9" scale="62" orientation="portrait" r:id="rId1"/>
  <headerFooter alignWithMargins="0">
    <oddHeader>&amp;L&amp;G&amp;R&amp;F
&amp;D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5"/>
  <sheetViews>
    <sheetView showWhiteSpace="0" view="pageLayout" zoomScaleNormal="100" workbookViewId="0">
      <selection activeCell="C30" sqref="C30"/>
    </sheetView>
  </sheetViews>
  <sheetFormatPr baseColWidth="10" defaultRowHeight="12.75"/>
  <cols>
    <col min="1" max="1" width="9" style="19" customWidth="1"/>
    <col min="2" max="2" width="44.5703125" style="19" customWidth="1"/>
    <col min="3" max="3" width="22.42578125" style="19" customWidth="1"/>
    <col min="4" max="4" width="23.140625" style="19" customWidth="1"/>
    <col min="5" max="16384" width="11.42578125" style="19"/>
  </cols>
  <sheetData>
    <row r="1" spans="1:4" ht="18.75" customHeight="1">
      <c r="A1" s="225" t="s">
        <v>136</v>
      </c>
      <c r="B1" s="226"/>
      <c r="C1" s="111"/>
      <c r="D1" s="111"/>
    </row>
    <row r="2" spans="1:4" ht="12.75" customHeight="1">
      <c r="A2" s="227" t="s">
        <v>137</v>
      </c>
      <c r="B2" s="228"/>
      <c r="C2" s="112"/>
      <c r="D2" s="112"/>
    </row>
    <row r="3" spans="1:4" ht="15.75" customHeight="1">
      <c r="A3" s="233" t="s">
        <v>138</v>
      </c>
      <c r="B3" s="234"/>
      <c r="C3" s="113"/>
      <c r="D3" s="112"/>
    </row>
    <row r="4" spans="1:4" ht="12.75" customHeight="1">
      <c r="A4" s="227" t="s">
        <v>121</v>
      </c>
      <c r="B4" s="228"/>
      <c r="C4" s="112"/>
      <c r="D4" s="112"/>
    </row>
    <row r="5" spans="1:4" ht="12.75" customHeight="1">
      <c r="A5" s="34" t="s">
        <v>8</v>
      </c>
      <c r="B5" s="34"/>
      <c r="C5" s="35"/>
      <c r="D5" s="35"/>
    </row>
    <row r="6" spans="1:4" ht="18" customHeight="1">
      <c r="A6" s="229" t="s">
        <v>122</v>
      </c>
      <c r="B6" s="230"/>
      <c r="C6" s="41"/>
      <c r="D6" s="41"/>
    </row>
    <row r="7" spans="1:4" ht="12.75" customHeight="1">
      <c r="A7" s="40"/>
      <c r="B7" s="40"/>
      <c r="C7" s="42"/>
      <c r="D7" s="42"/>
    </row>
    <row r="8" spans="1:4" ht="12.75" customHeight="1">
      <c r="A8" s="231" t="s">
        <v>152</v>
      </c>
      <c r="B8" s="232"/>
      <c r="C8" s="232"/>
      <c r="D8" s="232"/>
    </row>
    <row r="9" spans="1:4" ht="12.75" customHeight="1">
      <c r="A9" s="29" t="s">
        <v>106</v>
      </c>
      <c r="B9" s="28" t="s">
        <v>105</v>
      </c>
      <c r="C9" s="31"/>
      <c r="D9" s="31"/>
    </row>
    <row r="10" spans="1:4" ht="12.75" customHeight="1">
      <c r="A10" s="26" t="s">
        <v>104</v>
      </c>
      <c r="B10" s="27" t="s">
        <v>103</v>
      </c>
      <c r="C10" s="31"/>
      <c r="D10" s="31"/>
    </row>
    <row r="11" spans="1:4" ht="12.75" customHeight="1">
      <c r="A11" s="26" t="s">
        <v>102</v>
      </c>
      <c r="B11" s="27" t="s">
        <v>101</v>
      </c>
      <c r="C11" s="31"/>
      <c r="D11" s="31"/>
    </row>
    <row r="12" spans="1:4" ht="12.75" customHeight="1">
      <c r="A12" s="26" t="s">
        <v>100</v>
      </c>
      <c r="B12" s="27" t="s">
        <v>99</v>
      </c>
      <c r="C12" s="31"/>
      <c r="D12" s="31"/>
    </row>
    <row r="13" spans="1:4" ht="12.75" customHeight="1">
      <c r="A13" s="26" t="s">
        <v>98</v>
      </c>
      <c r="B13" s="27" t="s">
        <v>97</v>
      </c>
      <c r="C13" s="31"/>
      <c r="D13" s="31"/>
    </row>
    <row r="14" spans="1:4" ht="12.75" customHeight="1">
      <c r="A14" s="26" t="s">
        <v>96</v>
      </c>
      <c r="B14" s="27" t="s">
        <v>95</v>
      </c>
      <c r="C14" s="31"/>
      <c r="D14" s="31"/>
    </row>
    <row r="15" spans="1:4" ht="12.75" customHeight="1">
      <c r="A15" s="26" t="s">
        <v>94</v>
      </c>
      <c r="B15" s="27" t="s">
        <v>93</v>
      </c>
      <c r="C15" s="31"/>
      <c r="D15" s="31"/>
    </row>
    <row r="16" spans="1:4" ht="12.75" customHeight="1">
      <c r="A16" s="26" t="s">
        <v>92</v>
      </c>
      <c r="B16" s="27" t="s">
        <v>91</v>
      </c>
      <c r="C16" s="31"/>
      <c r="D16" s="31"/>
    </row>
    <row r="17" spans="1:4" ht="12.75" customHeight="1">
      <c r="A17" s="26" t="s">
        <v>90</v>
      </c>
      <c r="B17" s="27" t="s">
        <v>89</v>
      </c>
      <c r="C17" s="31"/>
      <c r="D17" s="31"/>
    </row>
    <row r="18" spans="1:4" ht="12.75" customHeight="1">
      <c r="A18" s="26" t="s">
        <v>88</v>
      </c>
      <c r="B18" s="27" t="s">
        <v>87</v>
      </c>
      <c r="C18" s="31"/>
      <c r="D18" s="31"/>
    </row>
    <row r="19" spans="1:4" ht="12.75" customHeight="1">
      <c r="A19" s="26" t="s">
        <v>86</v>
      </c>
      <c r="B19" s="27" t="s">
        <v>85</v>
      </c>
      <c r="C19" s="31"/>
      <c r="D19" s="31"/>
    </row>
    <row r="20" spans="1:4" ht="12.75" customHeight="1">
      <c r="A20" s="26" t="s">
        <v>84</v>
      </c>
      <c r="B20" s="27" t="s">
        <v>83</v>
      </c>
      <c r="C20" s="31"/>
      <c r="D20" s="31"/>
    </row>
    <row r="21" spans="1:4" ht="12.75" customHeight="1">
      <c r="A21" s="26" t="s">
        <v>82</v>
      </c>
      <c r="B21" s="27" t="s">
        <v>81</v>
      </c>
      <c r="C21" s="31"/>
      <c r="D21" s="31"/>
    </row>
    <row r="22" spans="1:4" ht="12.75" customHeight="1">
      <c r="A22" s="26" t="s">
        <v>80</v>
      </c>
      <c r="B22" s="27" t="s">
        <v>79</v>
      </c>
      <c r="C22" s="31"/>
      <c r="D22" s="31"/>
    </row>
    <row r="23" spans="1:4" ht="12.75" customHeight="1">
      <c r="A23" s="26" t="s">
        <v>78</v>
      </c>
      <c r="B23" s="27" t="s">
        <v>77</v>
      </c>
      <c r="C23" s="31"/>
      <c r="D23" s="31"/>
    </row>
    <row r="24" spans="1:4" ht="12.75" customHeight="1">
      <c r="A24" s="26" t="s">
        <v>76</v>
      </c>
      <c r="B24" s="27" t="s">
        <v>75</v>
      </c>
      <c r="C24" s="31"/>
      <c r="D24" s="31"/>
    </row>
    <row r="25" spans="1:4" ht="12.75" customHeight="1">
      <c r="A25" s="26" t="s">
        <v>74</v>
      </c>
      <c r="B25" s="27" t="s">
        <v>73</v>
      </c>
      <c r="C25" s="31"/>
      <c r="D25" s="31"/>
    </row>
    <row r="26" spans="1:4" ht="12.75" customHeight="1">
      <c r="A26" s="26" t="s">
        <v>72</v>
      </c>
      <c r="B26" s="27" t="s">
        <v>71</v>
      </c>
      <c r="C26" s="31"/>
      <c r="D26" s="31"/>
    </row>
    <row r="27" spans="1:4" ht="12.75" customHeight="1">
      <c r="A27" s="26" t="s">
        <v>70</v>
      </c>
      <c r="B27" s="27" t="s">
        <v>69</v>
      </c>
      <c r="C27" s="31"/>
      <c r="D27" s="31"/>
    </row>
    <row r="28" spans="1:4" ht="12.75" customHeight="1">
      <c r="A28" s="26" t="s">
        <v>68</v>
      </c>
      <c r="B28" s="27" t="s">
        <v>67</v>
      </c>
      <c r="C28" s="31"/>
      <c r="D28" s="31"/>
    </row>
    <row r="29" spans="1:4" ht="12.75" customHeight="1">
      <c r="A29" s="26" t="s">
        <v>66</v>
      </c>
      <c r="B29" s="27" t="s">
        <v>65</v>
      </c>
      <c r="C29" s="31"/>
      <c r="D29" s="31"/>
    </row>
    <row r="30" spans="1:4" ht="12.75" customHeight="1">
      <c r="A30" s="26" t="s">
        <v>64</v>
      </c>
      <c r="B30" s="27" t="s">
        <v>63</v>
      </c>
      <c r="C30" s="31"/>
      <c r="D30" s="31"/>
    </row>
    <row r="31" spans="1:4" ht="12.75" customHeight="1">
      <c r="A31" s="26" t="s">
        <v>62</v>
      </c>
      <c r="B31" s="27" t="s">
        <v>61</v>
      </c>
      <c r="C31" s="31"/>
      <c r="D31" s="31"/>
    </row>
    <row r="32" spans="1:4" ht="12.75" customHeight="1">
      <c r="A32" s="26" t="s">
        <v>60</v>
      </c>
      <c r="B32" s="27" t="s">
        <v>59</v>
      </c>
      <c r="C32" s="31"/>
      <c r="D32" s="31"/>
    </row>
    <row r="33" spans="1:4" ht="12.75" customHeight="1">
      <c r="A33" s="26" t="s">
        <v>58</v>
      </c>
      <c r="B33" s="27" t="s">
        <v>57</v>
      </c>
      <c r="C33" s="31"/>
      <c r="D33" s="31"/>
    </row>
    <row r="34" spans="1:4" ht="12.75" customHeight="1">
      <c r="A34" s="26" t="s">
        <v>56</v>
      </c>
      <c r="B34" s="27" t="s">
        <v>55</v>
      </c>
      <c r="C34" s="31"/>
      <c r="D34" s="31"/>
    </row>
    <row r="35" spans="1:4" ht="12.75" customHeight="1">
      <c r="A35" s="26" t="s">
        <v>54</v>
      </c>
      <c r="B35" s="27" t="s">
        <v>53</v>
      </c>
      <c r="C35" s="31"/>
      <c r="D35" s="31"/>
    </row>
    <row r="36" spans="1:4" ht="12.75" customHeight="1">
      <c r="A36" s="26" t="s">
        <v>52</v>
      </c>
      <c r="B36" s="27" t="s">
        <v>51</v>
      </c>
      <c r="C36" s="31"/>
      <c r="D36" s="31"/>
    </row>
    <row r="37" spans="1:4" ht="12.75" customHeight="1">
      <c r="A37" s="26" t="s">
        <v>50</v>
      </c>
      <c r="B37" s="27" t="s">
        <v>49</v>
      </c>
      <c r="C37" s="31"/>
      <c r="D37" s="31"/>
    </row>
    <row r="38" spans="1:4" ht="12.75" customHeight="1">
      <c r="A38" s="26" t="s">
        <v>48</v>
      </c>
      <c r="B38" s="27" t="s">
        <v>171</v>
      </c>
      <c r="C38" s="32"/>
      <c r="D38" s="32"/>
    </row>
    <row r="39" spans="1:4" ht="12.75" customHeight="1">
      <c r="A39" s="26" t="s">
        <v>47</v>
      </c>
      <c r="B39" s="27" t="s">
        <v>46</v>
      </c>
      <c r="C39" s="32"/>
      <c r="D39" s="32"/>
    </row>
    <row r="40" spans="1:4" ht="12.75" customHeight="1">
      <c r="A40" s="26" t="s">
        <v>45</v>
      </c>
      <c r="B40" s="27" t="s">
        <v>44</v>
      </c>
      <c r="C40" s="32"/>
      <c r="D40" s="32"/>
    </row>
    <row r="41" spans="1:4" ht="12.75" customHeight="1">
      <c r="A41" s="26" t="s">
        <v>43</v>
      </c>
      <c r="B41" s="27" t="s">
        <v>42</v>
      </c>
      <c r="C41" s="32"/>
      <c r="D41" s="32"/>
    </row>
    <row r="42" spans="1:4" ht="12.75" customHeight="1">
      <c r="A42" s="26" t="s">
        <v>41</v>
      </c>
      <c r="B42" s="27" t="s">
        <v>40</v>
      </c>
      <c r="C42" s="32"/>
      <c r="D42" s="32"/>
    </row>
    <row r="43" spans="1:4" ht="12.75" customHeight="1">
      <c r="A43" s="26" t="s">
        <v>39</v>
      </c>
      <c r="B43" s="27" t="s">
        <v>38</v>
      </c>
      <c r="C43" s="32"/>
      <c r="D43" s="32"/>
    </row>
    <row r="44" spans="1:4" ht="12.75" customHeight="1">
      <c r="A44" s="26" t="s">
        <v>37</v>
      </c>
      <c r="B44" s="27" t="s">
        <v>36</v>
      </c>
      <c r="C44" s="32"/>
      <c r="D44" s="32"/>
    </row>
    <row r="45" spans="1:4" ht="12.75" customHeight="1">
      <c r="A45" s="26" t="s">
        <v>35</v>
      </c>
      <c r="B45" s="27" t="s">
        <v>172</v>
      </c>
      <c r="C45" s="32"/>
      <c r="D45" s="32"/>
    </row>
    <row r="46" spans="1:4" ht="12.75" customHeight="1">
      <c r="A46" s="26" t="s">
        <v>34</v>
      </c>
      <c r="B46" s="27" t="s">
        <v>33</v>
      </c>
      <c r="C46" s="32"/>
      <c r="D46" s="32"/>
    </row>
    <row r="47" spans="1:4" ht="12.75" customHeight="1">
      <c r="A47" s="26" t="s">
        <v>32</v>
      </c>
      <c r="B47" s="27" t="s">
        <v>174</v>
      </c>
      <c r="C47" s="32"/>
      <c r="D47" s="32"/>
    </row>
    <row r="48" spans="1:4" ht="12.75" customHeight="1">
      <c r="A48" s="26" t="s">
        <v>32</v>
      </c>
      <c r="B48" s="27" t="s">
        <v>173</v>
      </c>
      <c r="C48" s="32"/>
      <c r="D48" s="32"/>
    </row>
    <row r="49" spans="1:4" ht="12.75" customHeight="1">
      <c r="A49" s="26" t="s">
        <v>31</v>
      </c>
      <c r="B49" s="27" t="s">
        <v>30</v>
      </c>
      <c r="C49" s="32"/>
      <c r="D49" s="32"/>
    </row>
    <row r="50" spans="1:4" ht="12.75" customHeight="1">
      <c r="A50" s="26" t="s">
        <v>29</v>
      </c>
      <c r="B50" s="27" t="s">
        <v>28</v>
      </c>
      <c r="C50" s="32"/>
      <c r="D50" s="32"/>
    </row>
    <row r="51" spans="1:4" ht="12.75" customHeight="1">
      <c r="A51" s="26" t="s">
        <v>27</v>
      </c>
      <c r="B51" s="27" t="s">
        <v>26</v>
      </c>
      <c r="C51" s="32"/>
      <c r="D51" s="32"/>
    </row>
    <row r="52" spans="1:4" ht="12.75" customHeight="1">
      <c r="A52" s="26" t="s">
        <v>25</v>
      </c>
      <c r="B52" s="27" t="s">
        <v>24</v>
      </c>
      <c r="C52" s="32"/>
      <c r="D52" s="32"/>
    </row>
    <row r="53" spans="1:4" ht="12.75" customHeight="1">
      <c r="A53" s="26" t="s">
        <v>23</v>
      </c>
      <c r="B53" s="27" t="s">
        <v>22</v>
      </c>
      <c r="C53" s="32"/>
      <c r="D53" s="32"/>
    </row>
    <row r="54" spans="1:4" ht="12.75" customHeight="1">
      <c r="A54" s="26" t="s">
        <v>21</v>
      </c>
      <c r="B54" s="27" t="s">
        <v>20</v>
      </c>
      <c r="C54" s="32"/>
      <c r="D54" s="32"/>
    </row>
    <row r="55" spans="1:4" ht="12.75" customHeight="1">
      <c r="A55" s="26" t="s">
        <v>19</v>
      </c>
      <c r="B55" s="27" t="s">
        <v>18</v>
      </c>
      <c r="C55" s="32"/>
      <c r="D55" s="32"/>
    </row>
    <row r="56" spans="1:4" ht="12.75" customHeight="1">
      <c r="A56" s="26" t="s">
        <v>17</v>
      </c>
      <c r="B56" s="27" t="s">
        <v>16</v>
      </c>
      <c r="C56" s="32"/>
      <c r="D56" s="32"/>
    </row>
    <row r="57" spans="1:4" ht="12.75" customHeight="1">
      <c r="A57" s="26" t="s">
        <v>12</v>
      </c>
      <c r="B57" s="24" t="s">
        <v>15</v>
      </c>
      <c r="C57" s="32"/>
      <c r="D57" s="32"/>
    </row>
    <row r="58" spans="1:4" ht="12.75" customHeight="1">
      <c r="A58" s="25" t="s">
        <v>14</v>
      </c>
      <c r="B58" s="24" t="s">
        <v>13</v>
      </c>
      <c r="C58" s="32"/>
      <c r="D58" s="32"/>
    </row>
    <row r="59" spans="1:4" ht="12.75" customHeight="1">
      <c r="A59" s="23" t="s">
        <v>12</v>
      </c>
      <c r="B59" s="22" t="s">
        <v>11</v>
      </c>
      <c r="C59" s="32"/>
      <c r="D59" s="32"/>
    </row>
    <row r="60" spans="1:4" ht="13.5" customHeight="1" thickBot="1">
      <c r="A60" s="21"/>
      <c r="B60" s="20"/>
    </row>
    <row r="61" spans="1:4">
      <c r="A61" s="235" t="s">
        <v>109</v>
      </c>
      <c r="B61" s="236"/>
      <c r="C61" s="236"/>
      <c r="D61" s="236"/>
    </row>
    <row r="62" spans="1:4">
      <c r="A62" s="237"/>
      <c r="B62" s="238"/>
      <c r="C62" s="238"/>
      <c r="D62" s="238"/>
    </row>
    <row r="63" spans="1:4">
      <c r="A63" s="237"/>
      <c r="B63" s="238"/>
      <c r="C63" s="238"/>
      <c r="D63" s="238"/>
    </row>
    <row r="64" spans="1:4">
      <c r="A64" s="237"/>
      <c r="B64" s="238"/>
      <c r="C64" s="238"/>
      <c r="D64" s="238"/>
    </row>
    <row r="65" spans="1:4" ht="13.5" thickBot="1">
      <c r="A65" s="239"/>
      <c r="B65" s="240"/>
      <c r="C65" s="240"/>
      <c r="D65" s="240"/>
    </row>
  </sheetData>
  <mergeCells count="11">
    <mergeCell ref="A61:D61"/>
    <mergeCell ref="A62:D62"/>
    <mergeCell ref="A63:D63"/>
    <mergeCell ref="A64:D64"/>
    <mergeCell ref="A65:D65"/>
    <mergeCell ref="A1:B1"/>
    <mergeCell ref="A2:B2"/>
    <mergeCell ref="A6:B6"/>
    <mergeCell ref="A8:D8"/>
    <mergeCell ref="A3:B3"/>
    <mergeCell ref="A4:B4"/>
  </mergeCells>
  <printOptions horizontalCentered="1" verticalCentered="1"/>
  <pageMargins left="0.46447916666666667" right="0.32083333333333336" top="1.00125" bottom="0.74803149606299213" header="0.31496062992125984" footer="0.31496062992125984"/>
  <pageSetup paperSize="9" scale="86" orientation="portrait" horizontalDpi="4294967295" verticalDpi="4294967295" r:id="rId1"/>
  <headerFooter alignWithMargins="0">
    <oddHeader xml:space="preserve">&amp;L&amp;G&amp;R&amp;F
&amp;A
&amp;D
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8"/>
  <sheetViews>
    <sheetView view="pageLayout" zoomScale="120" zoomScaleNormal="100" zoomScalePageLayoutView="120" workbookViewId="0">
      <selection activeCell="F10" sqref="F10"/>
    </sheetView>
  </sheetViews>
  <sheetFormatPr baseColWidth="10" defaultColWidth="11.28515625" defaultRowHeight="11.25"/>
  <cols>
    <col min="1" max="1" width="7.7109375" style="46" customWidth="1"/>
    <col min="2" max="2" width="19.5703125" style="46" customWidth="1"/>
    <col min="3" max="3" width="5.5703125" style="46" bestFit="1" customWidth="1"/>
    <col min="4" max="4" width="6.7109375" style="71" customWidth="1"/>
    <col min="5" max="5" width="5" style="71" customWidth="1"/>
    <col min="6" max="6" width="6.7109375" style="71" customWidth="1"/>
    <col min="7" max="7" width="5" style="71" customWidth="1"/>
    <col min="8" max="8" width="6.7109375" style="71" customWidth="1"/>
    <col min="9" max="9" width="5" style="71" customWidth="1"/>
    <col min="10" max="10" width="6.7109375" style="71" customWidth="1"/>
    <col min="11" max="11" width="5" style="71" customWidth="1"/>
    <col min="12" max="12" width="6.7109375" style="71" customWidth="1"/>
    <col min="13" max="13" width="5" style="71" customWidth="1"/>
    <col min="14" max="14" width="6.7109375" style="71" customWidth="1"/>
    <col min="15" max="15" width="5" style="71" customWidth="1"/>
    <col min="16" max="16" width="6.7109375" style="71" customWidth="1"/>
    <col min="17" max="17" width="5" style="71" customWidth="1"/>
    <col min="18" max="18" width="7" style="71" customWidth="1"/>
    <col min="19" max="19" width="5" style="71" customWidth="1"/>
    <col min="20" max="20" width="6.85546875" style="71" customWidth="1"/>
    <col min="21" max="21" width="5" style="71" customWidth="1"/>
    <col min="22" max="16384" width="11.28515625" style="46"/>
  </cols>
  <sheetData>
    <row r="1" spans="1:21" ht="12.95" customHeight="1" thickBot="1">
      <c r="A1" s="81" t="s">
        <v>10</v>
      </c>
      <c r="B1" s="110"/>
      <c r="C1" s="45"/>
      <c r="D1" s="47"/>
      <c r="E1" s="47"/>
      <c r="F1" s="47"/>
      <c r="G1" s="47"/>
      <c r="H1" s="47"/>
      <c r="I1" s="47"/>
      <c r="J1" s="47"/>
      <c r="K1" s="47"/>
    </row>
    <row r="2" spans="1:21" ht="12.95" customHeight="1" thickBot="1">
      <c r="A2" s="45"/>
      <c r="B2" s="73"/>
      <c r="C2" s="45"/>
      <c r="D2" s="47"/>
      <c r="E2" s="47"/>
      <c r="F2" s="47"/>
      <c r="G2" s="47"/>
      <c r="H2" s="47"/>
      <c r="I2" s="47"/>
      <c r="J2" s="47"/>
      <c r="K2" s="47"/>
    </row>
    <row r="3" spans="1:21" s="71" customFormat="1" ht="12.95" customHeight="1" thickBot="1">
      <c r="A3" s="105" t="s">
        <v>7</v>
      </c>
      <c r="B3" s="104" t="s">
        <v>9</v>
      </c>
      <c r="C3" s="103" t="s">
        <v>146</v>
      </c>
      <c r="D3" s="254">
        <v>1</v>
      </c>
      <c r="E3" s="251"/>
      <c r="F3" s="250" t="s">
        <v>160</v>
      </c>
      <c r="G3" s="251"/>
      <c r="H3" s="250" t="s">
        <v>159</v>
      </c>
      <c r="I3" s="251"/>
      <c r="J3" s="250" t="s">
        <v>158</v>
      </c>
      <c r="K3" s="251"/>
      <c r="L3" s="250" t="s">
        <v>157</v>
      </c>
      <c r="M3" s="251"/>
      <c r="N3" s="250" t="s">
        <v>156</v>
      </c>
      <c r="O3" s="251"/>
      <c r="P3" s="250" t="s">
        <v>155</v>
      </c>
      <c r="Q3" s="251"/>
      <c r="R3" s="250" t="s">
        <v>161</v>
      </c>
      <c r="S3" s="251"/>
      <c r="T3" s="250" t="s">
        <v>162</v>
      </c>
      <c r="U3" s="251"/>
    </row>
    <row r="4" spans="1:21" ht="12.95" customHeight="1">
      <c r="A4" s="102"/>
      <c r="B4" s="99">
        <f>VLOOKUP($A4,[1]Hoja1!$A$3:$N$828,2,FALSE)</f>
        <v>0</v>
      </c>
      <c r="C4" s="98">
        <f>VLOOKUP($A4,[1]Hoja1!$A$3:$N$828,5,FALSE)</f>
        <v>0</v>
      </c>
      <c r="D4" s="106"/>
      <c r="E4" s="96">
        <f t="shared" ref="E4:E19" si="0">D4*C4/100</f>
        <v>0</v>
      </c>
      <c r="F4" s="96"/>
      <c r="G4" s="96">
        <f t="shared" ref="G4:G19" si="1">F4*C4/100</f>
        <v>0</v>
      </c>
      <c r="H4" s="96"/>
      <c r="I4" s="96">
        <f t="shared" ref="I4:I19" si="2">H4*C4/100</f>
        <v>0</v>
      </c>
      <c r="J4" s="96"/>
      <c r="K4" s="96">
        <f t="shared" ref="K4:K19" si="3">C4*J4/100</f>
        <v>0</v>
      </c>
      <c r="L4" s="96"/>
      <c r="M4" s="96">
        <f t="shared" ref="M4:M19" si="4">C4*L4/100</f>
        <v>0</v>
      </c>
      <c r="N4" s="96"/>
      <c r="O4" s="96">
        <f t="shared" ref="O4:O19" si="5">C4*N4/100</f>
        <v>0</v>
      </c>
      <c r="P4" s="96"/>
      <c r="Q4" s="96">
        <f t="shared" ref="Q4:Q19" si="6">C4*P4/100</f>
        <v>0</v>
      </c>
      <c r="R4" s="96"/>
      <c r="S4" s="96">
        <f t="shared" ref="S4:S19" si="7">C4*R4/100</f>
        <v>0</v>
      </c>
      <c r="T4" s="96"/>
      <c r="U4" s="96">
        <f t="shared" ref="U4:U19" si="8">C4*T4/100</f>
        <v>0</v>
      </c>
    </row>
    <row r="5" spans="1:21" ht="12.95" customHeight="1">
      <c r="A5" s="100"/>
      <c r="B5" s="99">
        <f>VLOOKUP($A5,[1]Hoja1!$A$3:$N$828,2,FALSE)</f>
        <v>0</v>
      </c>
      <c r="C5" s="98">
        <f>VLOOKUP($A5,[1]Hoja1!$A$3:$N$828,5,FALSE)</f>
        <v>0</v>
      </c>
      <c r="D5" s="106"/>
      <c r="E5" s="96">
        <f t="shared" si="0"/>
        <v>0</v>
      </c>
      <c r="F5" s="97"/>
      <c r="G5" s="96">
        <f t="shared" si="1"/>
        <v>0</v>
      </c>
      <c r="H5" s="97"/>
      <c r="I5" s="96">
        <f t="shared" si="2"/>
        <v>0</v>
      </c>
      <c r="J5" s="97"/>
      <c r="K5" s="96">
        <f t="shared" si="3"/>
        <v>0</v>
      </c>
      <c r="L5" s="97"/>
      <c r="M5" s="96">
        <f t="shared" si="4"/>
        <v>0</v>
      </c>
      <c r="N5" s="97"/>
      <c r="O5" s="96">
        <f t="shared" si="5"/>
        <v>0</v>
      </c>
      <c r="P5" s="97"/>
      <c r="Q5" s="96">
        <f t="shared" si="6"/>
        <v>0</v>
      </c>
      <c r="R5" s="97"/>
      <c r="S5" s="96">
        <f t="shared" si="7"/>
        <v>0</v>
      </c>
      <c r="T5" s="97"/>
      <c r="U5" s="96">
        <f t="shared" si="8"/>
        <v>0</v>
      </c>
    </row>
    <row r="6" spans="1:21" ht="12.95" customHeight="1">
      <c r="A6" s="102"/>
      <c r="B6" s="99">
        <f>VLOOKUP($A6,[1]Hoja1!$A$3:$N$828,2,FALSE)</f>
        <v>0</v>
      </c>
      <c r="C6" s="98">
        <f>VLOOKUP($A6,[1]Hoja1!$A$3:$N$828,5,FALSE)</f>
        <v>0</v>
      </c>
      <c r="D6" s="106"/>
      <c r="E6" s="96">
        <f t="shared" si="0"/>
        <v>0</v>
      </c>
      <c r="F6" s="101"/>
      <c r="G6" s="96">
        <f t="shared" si="1"/>
        <v>0</v>
      </c>
      <c r="H6" s="101"/>
      <c r="I6" s="96">
        <f t="shared" si="2"/>
        <v>0</v>
      </c>
      <c r="J6" s="101"/>
      <c r="K6" s="96">
        <f t="shared" si="3"/>
        <v>0</v>
      </c>
      <c r="L6" s="101"/>
      <c r="M6" s="96">
        <f t="shared" si="4"/>
        <v>0</v>
      </c>
      <c r="N6" s="101"/>
      <c r="O6" s="96">
        <f t="shared" si="5"/>
        <v>0</v>
      </c>
      <c r="P6" s="101"/>
      <c r="Q6" s="96">
        <f t="shared" si="6"/>
        <v>0</v>
      </c>
      <c r="R6" s="101"/>
      <c r="S6" s="96">
        <f t="shared" si="7"/>
        <v>0</v>
      </c>
      <c r="T6" s="101"/>
      <c r="U6" s="96">
        <f t="shared" si="8"/>
        <v>0</v>
      </c>
    </row>
    <row r="7" spans="1:21" ht="12.95" customHeight="1">
      <c r="A7" s="102"/>
      <c r="B7" s="99">
        <f>VLOOKUP($A7,[1]Hoja1!$A$3:$N$828,2,FALSE)</f>
        <v>0</v>
      </c>
      <c r="C7" s="98">
        <f>VLOOKUP($A7,[1]Hoja1!$A$3:$N$828,5,FALSE)</f>
        <v>0</v>
      </c>
      <c r="D7" s="106"/>
      <c r="E7" s="96">
        <f t="shared" si="0"/>
        <v>0</v>
      </c>
      <c r="F7" s="101"/>
      <c r="G7" s="96">
        <f t="shared" si="1"/>
        <v>0</v>
      </c>
      <c r="H7" s="101"/>
      <c r="I7" s="96">
        <f t="shared" si="2"/>
        <v>0</v>
      </c>
      <c r="J7" s="101"/>
      <c r="K7" s="96">
        <f t="shared" si="3"/>
        <v>0</v>
      </c>
      <c r="L7" s="101"/>
      <c r="M7" s="96">
        <f t="shared" si="4"/>
        <v>0</v>
      </c>
      <c r="N7" s="101"/>
      <c r="O7" s="96">
        <f t="shared" si="5"/>
        <v>0</v>
      </c>
      <c r="P7" s="101"/>
      <c r="Q7" s="96">
        <f t="shared" si="6"/>
        <v>0</v>
      </c>
      <c r="R7" s="101"/>
      <c r="S7" s="96">
        <f t="shared" si="7"/>
        <v>0</v>
      </c>
      <c r="T7" s="101"/>
      <c r="U7" s="96">
        <f t="shared" si="8"/>
        <v>0</v>
      </c>
    </row>
    <row r="8" spans="1:21" ht="12.95" customHeight="1">
      <c r="A8" s="102"/>
      <c r="B8" s="99">
        <f>VLOOKUP($A8,[1]Hoja1!$A$3:$N$828,2,FALSE)</f>
        <v>0</v>
      </c>
      <c r="C8" s="98">
        <f>VLOOKUP($A8,[1]Hoja1!$A$3:$N$828,5,FALSE)</f>
        <v>0</v>
      </c>
      <c r="D8" s="106"/>
      <c r="E8" s="96">
        <f t="shared" si="0"/>
        <v>0</v>
      </c>
      <c r="F8" s="101"/>
      <c r="G8" s="96">
        <f t="shared" si="1"/>
        <v>0</v>
      </c>
      <c r="H8" s="101"/>
      <c r="I8" s="96">
        <f t="shared" si="2"/>
        <v>0</v>
      </c>
      <c r="J8" s="101"/>
      <c r="K8" s="96">
        <f t="shared" si="3"/>
        <v>0</v>
      </c>
      <c r="L8" s="101"/>
      <c r="M8" s="96">
        <f t="shared" si="4"/>
        <v>0</v>
      </c>
      <c r="N8" s="101"/>
      <c r="O8" s="96">
        <f t="shared" si="5"/>
        <v>0</v>
      </c>
      <c r="P8" s="101"/>
      <c r="Q8" s="96">
        <f t="shared" si="6"/>
        <v>0</v>
      </c>
      <c r="R8" s="101"/>
      <c r="S8" s="96">
        <f t="shared" si="7"/>
        <v>0</v>
      </c>
      <c r="T8" s="101"/>
      <c r="U8" s="96">
        <f t="shared" si="8"/>
        <v>0</v>
      </c>
    </row>
    <row r="9" spans="1:21" ht="12.95" customHeight="1">
      <c r="A9" s="102"/>
      <c r="B9" s="99">
        <f>VLOOKUP($A9,[1]Hoja1!$A$3:$N$828,2,FALSE)</f>
        <v>0</v>
      </c>
      <c r="C9" s="98">
        <f>VLOOKUP($A9,[1]Hoja1!$A$3:$N$828,5,FALSE)</f>
        <v>0</v>
      </c>
      <c r="D9" s="106"/>
      <c r="E9" s="96">
        <f t="shared" si="0"/>
        <v>0</v>
      </c>
      <c r="F9" s="101"/>
      <c r="G9" s="96">
        <f t="shared" si="1"/>
        <v>0</v>
      </c>
      <c r="H9" s="101"/>
      <c r="I9" s="96">
        <f t="shared" si="2"/>
        <v>0</v>
      </c>
      <c r="J9" s="101"/>
      <c r="K9" s="96">
        <f t="shared" si="3"/>
        <v>0</v>
      </c>
      <c r="L9" s="101"/>
      <c r="M9" s="96">
        <f t="shared" si="4"/>
        <v>0</v>
      </c>
      <c r="N9" s="101"/>
      <c r="O9" s="96">
        <f t="shared" si="5"/>
        <v>0</v>
      </c>
      <c r="P9" s="101"/>
      <c r="Q9" s="96">
        <f t="shared" si="6"/>
        <v>0</v>
      </c>
      <c r="R9" s="101"/>
      <c r="S9" s="96">
        <f t="shared" si="7"/>
        <v>0</v>
      </c>
      <c r="T9" s="101"/>
      <c r="U9" s="96">
        <f t="shared" si="8"/>
        <v>0</v>
      </c>
    </row>
    <row r="10" spans="1:21" ht="12.95" customHeight="1">
      <c r="A10" s="102"/>
      <c r="B10" s="99">
        <f>VLOOKUP($A10,[1]Hoja1!$A$3:$N$828,2,FALSE)</f>
        <v>0</v>
      </c>
      <c r="C10" s="98">
        <f>VLOOKUP($A10,[1]Hoja1!$A$3:$N$828,5,FALSE)</f>
        <v>0</v>
      </c>
      <c r="D10" s="106"/>
      <c r="E10" s="96">
        <f t="shared" si="0"/>
        <v>0</v>
      </c>
      <c r="F10" s="101"/>
      <c r="G10" s="96">
        <f t="shared" si="1"/>
        <v>0</v>
      </c>
      <c r="H10" s="101"/>
      <c r="I10" s="96">
        <f t="shared" si="2"/>
        <v>0</v>
      </c>
      <c r="J10" s="101"/>
      <c r="K10" s="96">
        <f t="shared" si="3"/>
        <v>0</v>
      </c>
      <c r="L10" s="101"/>
      <c r="M10" s="96">
        <f t="shared" si="4"/>
        <v>0</v>
      </c>
      <c r="N10" s="101"/>
      <c r="O10" s="96">
        <f t="shared" si="5"/>
        <v>0</v>
      </c>
      <c r="P10" s="101"/>
      <c r="Q10" s="96">
        <f t="shared" si="6"/>
        <v>0</v>
      </c>
      <c r="R10" s="101"/>
      <c r="S10" s="96">
        <f t="shared" si="7"/>
        <v>0</v>
      </c>
      <c r="T10" s="101"/>
      <c r="U10" s="96">
        <f t="shared" si="8"/>
        <v>0</v>
      </c>
    </row>
    <row r="11" spans="1:21" ht="12.95" customHeight="1">
      <c r="A11" s="102"/>
      <c r="B11" s="99">
        <f>VLOOKUP($A11,[1]Hoja1!$A$3:$N$828,2,FALSE)</f>
        <v>0</v>
      </c>
      <c r="C11" s="98">
        <f>VLOOKUP($A11,[1]Hoja1!$A$3:$N$828,5,FALSE)</f>
        <v>0</v>
      </c>
      <c r="D11" s="106"/>
      <c r="E11" s="96">
        <f t="shared" si="0"/>
        <v>0</v>
      </c>
      <c r="F11" s="101"/>
      <c r="G11" s="96">
        <f t="shared" si="1"/>
        <v>0</v>
      </c>
      <c r="H11" s="101"/>
      <c r="I11" s="96">
        <f t="shared" si="2"/>
        <v>0</v>
      </c>
      <c r="J11" s="101"/>
      <c r="K11" s="96">
        <f t="shared" si="3"/>
        <v>0</v>
      </c>
      <c r="L11" s="101"/>
      <c r="M11" s="96">
        <f t="shared" si="4"/>
        <v>0</v>
      </c>
      <c r="N11" s="101"/>
      <c r="O11" s="96">
        <f t="shared" si="5"/>
        <v>0</v>
      </c>
      <c r="P11" s="101"/>
      <c r="Q11" s="96">
        <f t="shared" si="6"/>
        <v>0</v>
      </c>
      <c r="R11" s="101"/>
      <c r="S11" s="96">
        <f t="shared" si="7"/>
        <v>0</v>
      </c>
      <c r="T11" s="101"/>
      <c r="U11" s="96">
        <f t="shared" si="8"/>
        <v>0</v>
      </c>
    </row>
    <row r="12" spans="1:21" ht="12.95" customHeight="1">
      <c r="A12" s="102"/>
      <c r="B12" s="99">
        <f>VLOOKUP($A12,[1]Hoja1!$A$3:$N$828,2,FALSE)</f>
        <v>0</v>
      </c>
      <c r="C12" s="98">
        <f>VLOOKUP($A12,[1]Hoja1!$A$3:$N$828,5,FALSE)</f>
        <v>0</v>
      </c>
      <c r="D12" s="106"/>
      <c r="E12" s="96">
        <f t="shared" si="0"/>
        <v>0</v>
      </c>
      <c r="F12" s="108"/>
      <c r="G12" s="96">
        <f t="shared" si="1"/>
        <v>0</v>
      </c>
      <c r="H12" s="108"/>
      <c r="I12" s="96">
        <f t="shared" si="2"/>
        <v>0</v>
      </c>
      <c r="J12" s="108"/>
      <c r="K12" s="96">
        <f t="shared" si="3"/>
        <v>0</v>
      </c>
      <c r="L12" s="108"/>
      <c r="M12" s="96">
        <f t="shared" si="4"/>
        <v>0</v>
      </c>
      <c r="N12" s="108"/>
      <c r="O12" s="96">
        <f t="shared" si="5"/>
        <v>0</v>
      </c>
      <c r="P12" s="108"/>
      <c r="Q12" s="96">
        <f t="shared" si="6"/>
        <v>0</v>
      </c>
      <c r="R12" s="108"/>
      <c r="S12" s="96">
        <f t="shared" si="7"/>
        <v>0</v>
      </c>
      <c r="T12" s="108"/>
      <c r="U12" s="96">
        <f t="shared" si="8"/>
        <v>0</v>
      </c>
    </row>
    <row r="13" spans="1:21" ht="12.95" customHeight="1">
      <c r="A13" s="100"/>
      <c r="B13" s="99">
        <f>VLOOKUP($A13,[1]Hoja1!$A$3:$N$828,2,FALSE)</f>
        <v>0</v>
      </c>
      <c r="C13" s="98">
        <f>VLOOKUP($A13,[1]Hoja1!$A$3:$N$828,5,FALSE)</f>
        <v>0</v>
      </c>
      <c r="D13" s="106"/>
      <c r="E13" s="96">
        <f t="shared" si="0"/>
        <v>0</v>
      </c>
      <c r="F13" s="108"/>
      <c r="G13" s="96">
        <f t="shared" si="1"/>
        <v>0</v>
      </c>
      <c r="H13" s="108"/>
      <c r="I13" s="96">
        <f t="shared" si="2"/>
        <v>0</v>
      </c>
      <c r="J13" s="108"/>
      <c r="K13" s="96">
        <f t="shared" si="3"/>
        <v>0</v>
      </c>
      <c r="L13" s="108"/>
      <c r="M13" s="96">
        <f t="shared" si="4"/>
        <v>0</v>
      </c>
      <c r="N13" s="108"/>
      <c r="O13" s="96">
        <f t="shared" si="5"/>
        <v>0</v>
      </c>
      <c r="P13" s="108"/>
      <c r="Q13" s="96">
        <f t="shared" si="6"/>
        <v>0</v>
      </c>
      <c r="R13" s="108"/>
      <c r="S13" s="96">
        <f t="shared" si="7"/>
        <v>0</v>
      </c>
      <c r="T13" s="108"/>
      <c r="U13" s="96">
        <f t="shared" si="8"/>
        <v>0</v>
      </c>
    </row>
    <row r="14" spans="1:21" ht="12.95" customHeight="1">
      <c r="A14" s="100"/>
      <c r="B14" s="99">
        <f>VLOOKUP($A14,[1]Hoja1!$A$3:$N$828,2,FALSE)</f>
        <v>0</v>
      </c>
      <c r="C14" s="98">
        <f>VLOOKUP($A14,[1]Hoja1!$A$3:$N$828,5,FALSE)</f>
        <v>0</v>
      </c>
      <c r="D14" s="106"/>
      <c r="E14" s="96">
        <f t="shared" si="0"/>
        <v>0</v>
      </c>
      <c r="F14" s="108"/>
      <c r="G14" s="96">
        <f t="shared" si="1"/>
        <v>0</v>
      </c>
      <c r="H14" s="108"/>
      <c r="I14" s="96">
        <f t="shared" si="2"/>
        <v>0</v>
      </c>
      <c r="J14" s="108"/>
      <c r="K14" s="96">
        <f t="shared" si="3"/>
        <v>0</v>
      </c>
      <c r="L14" s="108"/>
      <c r="M14" s="96">
        <f t="shared" si="4"/>
        <v>0</v>
      </c>
      <c r="N14" s="108"/>
      <c r="O14" s="96">
        <f t="shared" si="5"/>
        <v>0</v>
      </c>
      <c r="P14" s="108"/>
      <c r="Q14" s="96">
        <f t="shared" si="6"/>
        <v>0</v>
      </c>
      <c r="R14" s="108"/>
      <c r="S14" s="96">
        <f t="shared" si="7"/>
        <v>0</v>
      </c>
      <c r="T14" s="108"/>
      <c r="U14" s="96">
        <f t="shared" si="8"/>
        <v>0</v>
      </c>
    </row>
    <row r="15" spans="1:21" ht="12.95" customHeight="1">
      <c r="A15" s="100"/>
      <c r="B15" s="99">
        <f>VLOOKUP($A15,[1]Hoja1!$A$3:$N$828,2,FALSE)</f>
        <v>0</v>
      </c>
      <c r="C15" s="98">
        <f>VLOOKUP($A15,[1]Hoja1!$A$3:$N$828,5,FALSE)</f>
        <v>0</v>
      </c>
      <c r="D15" s="106"/>
      <c r="E15" s="96">
        <f t="shared" si="0"/>
        <v>0</v>
      </c>
      <c r="F15" s="107"/>
      <c r="G15" s="96">
        <f t="shared" si="1"/>
        <v>0</v>
      </c>
      <c r="H15" s="107"/>
      <c r="I15" s="96">
        <f t="shared" si="2"/>
        <v>0</v>
      </c>
      <c r="J15" s="107"/>
      <c r="K15" s="96">
        <f t="shared" si="3"/>
        <v>0</v>
      </c>
      <c r="L15" s="107"/>
      <c r="M15" s="96">
        <f t="shared" si="4"/>
        <v>0</v>
      </c>
      <c r="N15" s="107"/>
      <c r="O15" s="96">
        <f t="shared" si="5"/>
        <v>0</v>
      </c>
      <c r="P15" s="107"/>
      <c r="Q15" s="96">
        <f t="shared" si="6"/>
        <v>0</v>
      </c>
      <c r="R15" s="107"/>
      <c r="S15" s="96">
        <f t="shared" si="7"/>
        <v>0</v>
      </c>
      <c r="T15" s="107"/>
      <c r="U15" s="96">
        <f t="shared" si="8"/>
        <v>0</v>
      </c>
    </row>
    <row r="16" spans="1:21" ht="12.95" customHeight="1">
      <c r="A16" s="100"/>
      <c r="B16" s="99">
        <f>VLOOKUP($A16,[1]Hoja1!$A$3:$N$828,2,FALSE)</f>
        <v>0</v>
      </c>
      <c r="C16" s="98">
        <f>VLOOKUP($A16,[1]Hoja1!$A$3:$N$828,5,FALSE)</f>
        <v>0</v>
      </c>
      <c r="D16" s="106"/>
      <c r="E16" s="96">
        <f t="shared" si="0"/>
        <v>0</v>
      </c>
      <c r="F16" s="107"/>
      <c r="G16" s="96">
        <f t="shared" si="1"/>
        <v>0</v>
      </c>
      <c r="H16" s="107"/>
      <c r="I16" s="96">
        <f t="shared" si="2"/>
        <v>0</v>
      </c>
      <c r="J16" s="107"/>
      <c r="K16" s="96">
        <f t="shared" si="3"/>
        <v>0</v>
      </c>
      <c r="L16" s="107"/>
      <c r="M16" s="96">
        <f t="shared" si="4"/>
        <v>0</v>
      </c>
      <c r="N16" s="107"/>
      <c r="O16" s="96">
        <f t="shared" si="5"/>
        <v>0</v>
      </c>
      <c r="P16" s="107"/>
      <c r="Q16" s="96">
        <f t="shared" si="6"/>
        <v>0</v>
      </c>
      <c r="R16" s="107"/>
      <c r="S16" s="96">
        <f t="shared" si="7"/>
        <v>0</v>
      </c>
      <c r="T16" s="107"/>
      <c r="U16" s="96">
        <f t="shared" si="8"/>
        <v>0</v>
      </c>
    </row>
    <row r="17" spans="1:21" ht="12.95" customHeight="1">
      <c r="A17" s="100"/>
      <c r="B17" s="99">
        <f>VLOOKUP($A17,[1]Hoja1!$A$3:$N$828,2,FALSE)</f>
        <v>0</v>
      </c>
      <c r="C17" s="98">
        <f>VLOOKUP($A17,[1]Hoja1!$A$3:$N$828,5,FALSE)</f>
        <v>0</v>
      </c>
      <c r="D17" s="106"/>
      <c r="E17" s="96">
        <f t="shared" si="0"/>
        <v>0</v>
      </c>
      <c r="F17" s="107"/>
      <c r="G17" s="96">
        <f t="shared" si="1"/>
        <v>0</v>
      </c>
      <c r="H17" s="107"/>
      <c r="I17" s="96">
        <f t="shared" si="2"/>
        <v>0</v>
      </c>
      <c r="J17" s="107"/>
      <c r="K17" s="96">
        <f t="shared" si="3"/>
        <v>0</v>
      </c>
      <c r="L17" s="107"/>
      <c r="M17" s="96">
        <f t="shared" si="4"/>
        <v>0</v>
      </c>
      <c r="N17" s="107"/>
      <c r="O17" s="96">
        <f t="shared" si="5"/>
        <v>0</v>
      </c>
      <c r="P17" s="107"/>
      <c r="Q17" s="96">
        <f t="shared" si="6"/>
        <v>0</v>
      </c>
      <c r="R17" s="107"/>
      <c r="S17" s="96">
        <f t="shared" si="7"/>
        <v>0</v>
      </c>
      <c r="T17" s="107"/>
      <c r="U17" s="96">
        <f t="shared" si="8"/>
        <v>0</v>
      </c>
    </row>
    <row r="18" spans="1:21" ht="12.95" customHeight="1">
      <c r="A18" s="100"/>
      <c r="B18" s="99">
        <f>VLOOKUP($A18,[1]Hoja1!$A$3:$N$828,2,FALSE)</f>
        <v>0</v>
      </c>
      <c r="C18" s="98">
        <f>VLOOKUP($A18,[1]Hoja1!$A$3:$N$828,5,FALSE)</f>
        <v>0</v>
      </c>
      <c r="D18" s="106"/>
      <c r="E18" s="96">
        <f t="shared" si="0"/>
        <v>0</v>
      </c>
      <c r="F18" s="93"/>
      <c r="G18" s="96">
        <f t="shared" si="1"/>
        <v>0</v>
      </c>
      <c r="H18" s="93"/>
      <c r="I18" s="96">
        <f t="shared" si="2"/>
        <v>0</v>
      </c>
      <c r="J18" s="93"/>
      <c r="K18" s="96">
        <f t="shared" si="3"/>
        <v>0</v>
      </c>
      <c r="L18" s="93"/>
      <c r="M18" s="96">
        <f t="shared" si="4"/>
        <v>0</v>
      </c>
      <c r="N18" s="93"/>
      <c r="O18" s="96">
        <f t="shared" si="5"/>
        <v>0</v>
      </c>
      <c r="P18" s="93"/>
      <c r="Q18" s="96">
        <f t="shared" si="6"/>
        <v>0</v>
      </c>
      <c r="R18" s="93"/>
      <c r="S18" s="96">
        <f t="shared" si="7"/>
        <v>0</v>
      </c>
      <c r="T18" s="93"/>
      <c r="U18" s="96">
        <f t="shared" si="8"/>
        <v>0</v>
      </c>
    </row>
    <row r="19" spans="1:21" ht="12.95" customHeight="1">
      <c r="A19" s="100"/>
      <c r="B19" s="99">
        <f>VLOOKUP($A19,[1]Hoja1!$A$3:$N$828,2,FALSE)</f>
        <v>0</v>
      </c>
      <c r="C19" s="98">
        <f>VLOOKUP($A19,[1]Hoja1!$A$3:$N$828,5,FALSE)</f>
        <v>0</v>
      </c>
      <c r="D19" s="106"/>
      <c r="E19" s="96">
        <f t="shared" si="0"/>
        <v>0</v>
      </c>
      <c r="F19" s="93"/>
      <c r="G19" s="96">
        <f t="shared" si="1"/>
        <v>0</v>
      </c>
      <c r="H19" s="93"/>
      <c r="I19" s="96">
        <f t="shared" si="2"/>
        <v>0</v>
      </c>
      <c r="J19" s="93"/>
      <c r="K19" s="96">
        <f t="shared" si="3"/>
        <v>0</v>
      </c>
      <c r="L19" s="93"/>
      <c r="M19" s="96">
        <f t="shared" si="4"/>
        <v>0</v>
      </c>
      <c r="N19" s="93"/>
      <c r="O19" s="96">
        <f t="shared" si="5"/>
        <v>0</v>
      </c>
      <c r="P19" s="93"/>
      <c r="Q19" s="96">
        <f t="shared" si="6"/>
        <v>0</v>
      </c>
      <c r="R19" s="93"/>
      <c r="S19" s="96">
        <f t="shared" si="7"/>
        <v>0</v>
      </c>
      <c r="T19" s="93"/>
      <c r="U19" s="96">
        <f t="shared" si="8"/>
        <v>0</v>
      </c>
    </row>
    <row r="20" spans="1:21" ht="12.95" customHeight="1">
      <c r="A20" s="100"/>
      <c r="B20" s="99">
        <f>VLOOKUP($A20,[1]Hoja1!$A$3:$N$828,2,FALSE)</f>
        <v>0</v>
      </c>
      <c r="C20" s="98">
        <f>VLOOKUP($A20,[1]Hoja1!$A$3:$N$828,5,FALSE)</f>
        <v>0</v>
      </c>
      <c r="D20" s="106"/>
      <c r="E20" s="96">
        <f>D20*C20/100</f>
        <v>0</v>
      </c>
      <c r="F20" s="93"/>
      <c r="G20" s="96">
        <f>F20*C20/100</f>
        <v>0</v>
      </c>
      <c r="H20" s="93"/>
      <c r="I20" s="96">
        <f>H20*C20/100</f>
        <v>0</v>
      </c>
      <c r="J20" s="93"/>
      <c r="K20" s="96">
        <f>C20*J20/100</f>
        <v>0</v>
      </c>
      <c r="L20" s="93"/>
      <c r="M20" s="96">
        <f>C20*L20/100</f>
        <v>0</v>
      </c>
      <c r="N20" s="93"/>
      <c r="O20" s="96">
        <f>C20*N20/100</f>
        <v>0</v>
      </c>
      <c r="P20" s="93"/>
      <c r="Q20" s="96">
        <f>C20*P20/100</f>
        <v>0</v>
      </c>
      <c r="R20" s="93"/>
      <c r="S20" s="96">
        <f>C20*R20/100</f>
        <v>0</v>
      </c>
      <c r="T20" s="93"/>
      <c r="U20" s="96">
        <f>C20*T20/100</f>
        <v>0</v>
      </c>
    </row>
    <row r="21" spans="1:21" ht="12.95" customHeight="1" thickBot="1">
      <c r="A21" s="95"/>
      <c r="B21" s="99"/>
      <c r="C21" s="98"/>
      <c r="D21" s="94"/>
      <c r="E21" s="96"/>
      <c r="F21" s="93"/>
      <c r="G21" s="96"/>
      <c r="H21" s="93"/>
      <c r="I21" s="96"/>
      <c r="J21" s="93"/>
      <c r="K21" s="96"/>
      <c r="L21" s="93"/>
      <c r="M21" s="96"/>
      <c r="N21" s="93"/>
      <c r="O21" s="96"/>
      <c r="P21" s="93"/>
      <c r="Q21" s="96"/>
      <c r="R21" s="93"/>
      <c r="S21" s="96"/>
      <c r="T21" s="93"/>
      <c r="U21" s="96"/>
    </row>
    <row r="22" spans="1:21" s="71" customFormat="1" ht="12.95" customHeight="1" thickBot="1">
      <c r="A22" s="252" t="s">
        <v>154</v>
      </c>
      <c r="B22" s="253"/>
      <c r="C22" s="72"/>
      <c r="D22" s="92">
        <f t="shared" ref="D22:R22" si="9">SUM(D4:D21)</f>
        <v>0</v>
      </c>
      <c r="E22" s="92">
        <f t="shared" si="9"/>
        <v>0</v>
      </c>
      <c r="F22" s="92">
        <f t="shared" si="9"/>
        <v>0</v>
      </c>
      <c r="G22" s="92">
        <f t="shared" si="9"/>
        <v>0</v>
      </c>
      <c r="H22" s="92">
        <f t="shared" si="9"/>
        <v>0</v>
      </c>
      <c r="I22" s="92">
        <f t="shared" si="9"/>
        <v>0</v>
      </c>
      <c r="J22" s="92">
        <f t="shared" si="9"/>
        <v>0</v>
      </c>
      <c r="K22" s="92">
        <f t="shared" si="9"/>
        <v>0</v>
      </c>
      <c r="L22" s="92">
        <f t="shared" si="9"/>
        <v>0</v>
      </c>
      <c r="M22" s="92">
        <f t="shared" si="9"/>
        <v>0</v>
      </c>
      <c r="N22" s="92">
        <f t="shared" si="9"/>
        <v>0</v>
      </c>
      <c r="O22" s="92">
        <f t="shared" si="9"/>
        <v>0</v>
      </c>
      <c r="P22" s="92">
        <f t="shared" si="9"/>
        <v>0</v>
      </c>
      <c r="Q22" s="92">
        <f t="shared" si="9"/>
        <v>0</v>
      </c>
      <c r="R22" s="92">
        <f t="shared" si="9"/>
        <v>0</v>
      </c>
      <c r="S22" s="92">
        <f>SUM(S4:S20)</f>
        <v>0</v>
      </c>
      <c r="T22" s="92">
        <f>SUM(T4:T21)</f>
        <v>0</v>
      </c>
      <c r="U22" s="92">
        <f>SUM(U4:U21)</f>
        <v>0</v>
      </c>
    </row>
    <row r="23" spans="1:21" ht="12.95" customHeight="1">
      <c r="A23" s="74"/>
      <c r="B23" s="75" t="s">
        <v>153</v>
      </c>
      <c r="C23" s="70"/>
      <c r="D23" s="76"/>
      <c r="E23" s="76"/>
      <c r="F23" s="76"/>
      <c r="G23" s="77"/>
      <c r="H23" s="77"/>
      <c r="I23" s="78"/>
      <c r="J23" s="76"/>
      <c r="K23" s="78"/>
      <c r="L23" s="76"/>
      <c r="M23" s="76"/>
      <c r="N23" s="76"/>
      <c r="O23" s="77"/>
      <c r="P23" s="77"/>
      <c r="Q23" s="77"/>
      <c r="R23" s="76"/>
      <c r="S23" s="76"/>
      <c r="T23" s="76"/>
      <c r="U23" s="79"/>
    </row>
    <row r="24" spans="1:21" ht="12.95" customHeight="1">
      <c r="A24" s="69"/>
      <c r="B24" s="58" t="s">
        <v>145</v>
      </c>
      <c r="C24" s="61"/>
      <c r="D24" s="55"/>
      <c r="E24" s="56"/>
      <c r="F24" s="56"/>
      <c r="G24" s="55"/>
      <c r="H24" s="55"/>
      <c r="I24" s="60"/>
      <c r="J24" s="56"/>
      <c r="K24" s="55"/>
      <c r="L24" s="55"/>
      <c r="M24" s="56"/>
      <c r="N24" s="56"/>
      <c r="O24" s="55"/>
      <c r="P24" s="55"/>
      <c r="Q24" s="55"/>
      <c r="R24" s="55"/>
      <c r="S24" s="56"/>
      <c r="T24" s="56"/>
      <c r="U24" s="54"/>
    </row>
    <row r="25" spans="1:21" ht="12.95" customHeight="1">
      <c r="A25" s="69"/>
      <c r="B25" s="58" t="s">
        <v>144</v>
      </c>
      <c r="C25" s="57"/>
      <c r="D25" s="55"/>
      <c r="E25" s="65"/>
      <c r="F25" s="56"/>
      <c r="G25" s="56"/>
      <c r="H25" s="55"/>
      <c r="I25" s="55"/>
      <c r="J25" s="60"/>
      <c r="K25" s="55"/>
      <c r="L25" s="55"/>
      <c r="M25" s="65"/>
      <c r="N25" s="56"/>
      <c r="O25" s="56"/>
      <c r="P25" s="55"/>
      <c r="Q25" s="55"/>
      <c r="R25" s="55"/>
      <c r="S25" s="65"/>
      <c r="T25" s="56"/>
      <c r="U25" s="68"/>
    </row>
    <row r="26" spans="1:21" ht="12.95" customHeight="1">
      <c r="A26" s="59"/>
      <c r="B26" s="67" t="s">
        <v>143</v>
      </c>
      <c r="C26" s="66"/>
      <c r="D26" s="56"/>
      <c r="E26" s="55"/>
      <c r="F26" s="65"/>
      <c r="G26" s="60"/>
      <c r="H26" s="55"/>
      <c r="I26" s="55"/>
      <c r="J26" s="55"/>
      <c r="K26" s="55"/>
      <c r="L26" s="56"/>
      <c r="M26" s="55"/>
      <c r="N26" s="65"/>
      <c r="O26" s="60"/>
      <c r="P26" s="55"/>
      <c r="Q26" s="55"/>
      <c r="R26" s="56"/>
      <c r="S26" s="55"/>
      <c r="T26" s="65"/>
      <c r="U26" s="64"/>
    </row>
    <row r="27" spans="1:21" ht="12.95" customHeight="1">
      <c r="A27" s="63"/>
      <c r="B27" s="62" t="s">
        <v>142</v>
      </c>
      <c r="C27" s="61"/>
      <c r="D27" s="56"/>
      <c r="E27" s="55"/>
      <c r="F27" s="55"/>
      <c r="G27" s="55"/>
      <c r="H27" s="55"/>
      <c r="I27" s="56"/>
      <c r="J27" s="56"/>
      <c r="K27" s="55"/>
      <c r="L27" s="56"/>
      <c r="M27" s="55"/>
      <c r="N27" s="55"/>
      <c r="O27" s="55"/>
      <c r="P27" s="55"/>
      <c r="Q27" s="56"/>
      <c r="R27" s="56"/>
      <c r="S27" s="55"/>
      <c r="T27" s="55"/>
      <c r="U27" s="54"/>
    </row>
    <row r="28" spans="1:21" ht="12.95" customHeight="1">
      <c r="A28" s="59"/>
      <c r="B28" s="58" t="s">
        <v>141</v>
      </c>
      <c r="C28" s="61"/>
      <c r="D28" s="56"/>
      <c r="E28" s="56"/>
      <c r="F28" s="56"/>
      <c r="G28" s="55"/>
      <c r="H28" s="55"/>
      <c r="I28" s="60"/>
      <c r="J28" s="56"/>
      <c r="K28" s="55"/>
      <c r="L28" s="56"/>
      <c r="M28" s="56"/>
      <c r="N28" s="56"/>
      <c r="O28" s="55"/>
      <c r="P28" s="55"/>
      <c r="Q28" s="60"/>
      <c r="R28" s="56"/>
      <c r="S28" s="56"/>
      <c r="T28" s="56"/>
      <c r="U28" s="54"/>
    </row>
    <row r="29" spans="1:21" ht="12.95" customHeight="1">
      <c r="A29" s="59"/>
      <c r="B29" s="58" t="s">
        <v>140</v>
      </c>
      <c r="C29" s="57"/>
      <c r="D29" s="56"/>
      <c r="E29" s="56"/>
      <c r="F29" s="56"/>
      <c r="G29" s="56"/>
      <c r="H29" s="55"/>
      <c r="I29" s="55"/>
      <c r="J29" s="60"/>
      <c r="K29" s="55"/>
      <c r="L29" s="56"/>
      <c r="M29" s="56"/>
      <c r="N29" s="56"/>
      <c r="O29" s="56"/>
      <c r="P29" s="55"/>
      <c r="Q29" s="55"/>
      <c r="R29" s="56"/>
      <c r="S29" s="56"/>
      <c r="T29" s="56"/>
      <c r="U29" s="68"/>
    </row>
    <row r="30" spans="1:21" ht="12.95" customHeight="1" thickBot="1">
      <c r="A30" s="53"/>
      <c r="B30" s="52" t="s">
        <v>139</v>
      </c>
      <c r="C30" s="51"/>
      <c r="D30" s="50"/>
      <c r="E30" s="50"/>
      <c r="F30" s="50"/>
      <c r="G30" s="49"/>
      <c r="H30" s="48"/>
      <c r="I30" s="48"/>
      <c r="J30" s="48"/>
      <c r="K30" s="48"/>
      <c r="L30" s="50"/>
      <c r="M30" s="50"/>
      <c r="N30" s="50"/>
      <c r="O30" s="49"/>
      <c r="P30" s="48"/>
      <c r="Q30" s="48"/>
      <c r="R30" s="50"/>
      <c r="S30" s="50"/>
      <c r="T30" s="50"/>
      <c r="U30" s="80"/>
    </row>
    <row r="31" spans="1:21" ht="12.95" customHeight="1" thickBot="1">
      <c r="A31" s="45"/>
      <c r="B31" s="47"/>
      <c r="C31" s="45"/>
      <c r="D31" s="47"/>
      <c r="E31" s="47"/>
      <c r="F31" s="47"/>
      <c r="G31" s="47"/>
      <c r="H31" s="47"/>
      <c r="I31" s="47"/>
      <c r="J31" s="47"/>
      <c r="K31" s="47"/>
    </row>
    <row r="32" spans="1:21" ht="12.75" customHeight="1">
      <c r="A32" s="247" t="s">
        <v>164</v>
      </c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9"/>
    </row>
    <row r="33" spans="1:21" ht="12.75" customHeight="1">
      <c r="A33" s="241"/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3"/>
    </row>
    <row r="34" spans="1:21" ht="12.75" customHeight="1">
      <c r="A34" s="241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3"/>
    </row>
    <row r="35" spans="1:21" ht="12.75" customHeight="1">
      <c r="A35" s="241"/>
      <c r="B35" s="242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</row>
    <row r="36" spans="1:21" ht="12.75" customHeight="1">
      <c r="A36" s="241"/>
      <c r="B36" s="242"/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3"/>
    </row>
    <row r="37" spans="1:21" ht="12.75" customHeight="1">
      <c r="A37" s="241"/>
      <c r="B37" s="242"/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3"/>
    </row>
    <row r="38" spans="1:21" ht="12.75" customHeight="1" thickBot="1">
      <c r="A38" s="244"/>
      <c r="B38" s="245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6"/>
    </row>
  </sheetData>
  <mergeCells count="17">
    <mergeCell ref="A32:U32"/>
    <mergeCell ref="A33:U33"/>
    <mergeCell ref="N3:O3"/>
    <mergeCell ref="P3:Q3"/>
    <mergeCell ref="R3:S3"/>
    <mergeCell ref="T3:U3"/>
    <mergeCell ref="A22:B22"/>
    <mergeCell ref="D3:E3"/>
    <mergeCell ref="F3:G3"/>
    <mergeCell ref="H3:I3"/>
    <mergeCell ref="J3:K3"/>
    <mergeCell ref="L3:M3"/>
    <mergeCell ref="A34:U34"/>
    <mergeCell ref="A35:U35"/>
    <mergeCell ref="A36:U36"/>
    <mergeCell ref="A37:U37"/>
    <mergeCell ref="A38:U38"/>
  </mergeCells>
  <printOptions horizontalCentered="1" verticalCentered="1"/>
  <pageMargins left="0.25" right="0.25" top="0.77083333333333337" bottom="0.75" header="0.2" footer="0.3"/>
  <pageSetup paperSize="9" orientation="landscape" horizontalDpi="4294967294" r:id="rId1"/>
  <headerFooter alignWithMargins="0">
    <oddHeader>&amp;L&amp;G&amp;R&amp;F&amp;D</oddHeader>
    <oddFooter xml:space="preserve">&amp;L&amp;D&amp;C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2E7E-64FB-4FFB-88C4-313DCDC8E32C}">
  <dimension ref="A1:K89"/>
  <sheetViews>
    <sheetView tabSelected="1" view="pageLayout" zoomScale="87" zoomScaleNormal="100" zoomScalePageLayoutView="87" workbookViewId="0">
      <selection activeCell="H28" sqref="H28"/>
    </sheetView>
  </sheetViews>
  <sheetFormatPr baseColWidth="10" defaultColWidth="11.42578125" defaultRowHeight="12.75"/>
  <cols>
    <col min="1" max="1" width="7.42578125" style="19" customWidth="1"/>
    <col min="2" max="2" width="18.7109375" style="19" customWidth="1"/>
    <col min="3" max="3" width="4.28515625" style="117" customWidth="1"/>
    <col min="4" max="4" width="4.140625" style="117" customWidth="1"/>
    <col min="5" max="5" width="8.5703125" style="19" customWidth="1"/>
    <col min="6" max="6" width="10.140625" style="19" customWidth="1"/>
    <col min="7" max="7" width="9.42578125" style="19" customWidth="1"/>
    <col min="8" max="8" width="4.5703125" style="117" bestFit="1" customWidth="1"/>
    <col min="9" max="9" width="8.42578125" style="19" customWidth="1"/>
    <col min="10" max="10" width="5.28515625" style="19" customWidth="1"/>
    <col min="11" max="11" width="17.7109375" style="19" customWidth="1"/>
    <col min="12" max="16384" width="11.42578125" style="19"/>
  </cols>
  <sheetData>
    <row r="1" spans="1:11" ht="12" customHeight="1">
      <c r="A1" s="327" t="s">
        <v>119</v>
      </c>
      <c r="B1" s="328"/>
      <c r="C1" s="329" t="s">
        <v>198</v>
      </c>
      <c r="D1" s="313"/>
      <c r="E1" s="313"/>
      <c r="F1" s="313"/>
      <c r="G1" s="313"/>
      <c r="H1" s="330" t="s">
        <v>118</v>
      </c>
      <c r="I1" s="331"/>
      <c r="J1" s="332"/>
      <c r="K1" s="333"/>
    </row>
    <row r="2" spans="1:11" ht="12" customHeight="1">
      <c r="A2" s="334" t="s">
        <v>185</v>
      </c>
      <c r="B2" s="335"/>
      <c r="C2" s="336" t="s">
        <v>252</v>
      </c>
      <c r="D2" s="337"/>
      <c r="E2" s="337"/>
      <c r="F2" s="337"/>
      <c r="G2" s="337"/>
      <c r="H2" s="337"/>
      <c r="I2" s="337"/>
      <c r="J2" s="337"/>
      <c r="K2" s="337"/>
    </row>
    <row r="3" spans="1:11" ht="12" customHeight="1">
      <c r="A3" s="119"/>
      <c r="B3" s="120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2" customHeight="1">
      <c r="A4" s="311" t="s">
        <v>115</v>
      </c>
      <c r="B4" s="312"/>
      <c r="C4" s="313"/>
      <c r="D4" s="313"/>
      <c r="E4" s="313"/>
      <c r="F4" s="314"/>
      <c r="G4" s="315" t="s">
        <v>163</v>
      </c>
      <c r="H4" s="316"/>
      <c r="I4" s="317"/>
      <c r="J4" s="318"/>
      <c r="K4" s="319"/>
    </row>
    <row r="5" spans="1:11" ht="12" customHeight="1">
      <c r="A5" s="320" t="s">
        <v>116</v>
      </c>
      <c r="B5" s="321"/>
      <c r="C5" s="322" t="s">
        <v>208</v>
      </c>
      <c r="D5" s="322"/>
      <c r="E5" s="322"/>
      <c r="F5" s="323"/>
      <c r="G5" s="324" t="s">
        <v>186</v>
      </c>
      <c r="H5" s="325"/>
      <c r="I5" s="322"/>
      <c r="J5" s="322"/>
      <c r="K5" s="326"/>
    </row>
    <row r="6" spans="1:11" ht="12" customHeight="1">
      <c r="A6" s="297" t="s">
        <v>184</v>
      </c>
      <c r="B6" s="298"/>
      <c r="C6" s="298"/>
      <c r="D6" s="298"/>
      <c r="E6" s="298"/>
      <c r="F6" s="298"/>
      <c r="G6" s="298"/>
      <c r="H6" s="298"/>
      <c r="I6" s="298"/>
      <c r="J6" s="298"/>
      <c r="K6" s="299"/>
    </row>
    <row r="7" spans="1:11" ht="6.75" customHeight="1">
      <c r="A7" s="122"/>
      <c r="B7" s="123"/>
      <c r="C7" s="124"/>
      <c r="D7" s="124"/>
      <c r="E7" s="124"/>
      <c r="F7" s="125"/>
      <c r="G7" s="125"/>
      <c r="H7" s="126"/>
      <c r="I7" s="125"/>
      <c r="J7" s="125"/>
      <c r="K7" s="127"/>
    </row>
    <row r="8" spans="1:11" ht="21" customHeight="1">
      <c r="A8" s="300" t="s">
        <v>114</v>
      </c>
      <c r="B8" s="301"/>
      <c r="C8" s="128" t="s">
        <v>113</v>
      </c>
      <c r="D8" s="128" t="s">
        <v>112</v>
      </c>
      <c r="E8" s="302" t="s">
        <v>111</v>
      </c>
      <c r="F8" s="303"/>
      <c r="G8" s="304"/>
      <c r="H8" s="128" t="s">
        <v>187</v>
      </c>
      <c r="I8" s="305" t="s">
        <v>110</v>
      </c>
      <c r="J8" s="305"/>
      <c r="K8" s="306"/>
    </row>
    <row r="9" spans="1:11" ht="14.1" customHeight="1">
      <c r="A9" s="289" t="s">
        <v>209</v>
      </c>
      <c r="B9" s="290"/>
      <c r="C9" s="129">
        <v>120</v>
      </c>
      <c r="D9" s="130">
        <v>26</v>
      </c>
      <c r="E9" s="307" t="s">
        <v>191</v>
      </c>
      <c r="F9" s="308"/>
      <c r="G9" s="309"/>
      <c r="H9" s="130"/>
      <c r="I9" s="307"/>
      <c r="J9" s="308"/>
      <c r="K9" s="310"/>
    </row>
    <row r="10" spans="1:11" ht="14.1" customHeight="1">
      <c r="A10" s="295"/>
      <c r="B10" s="296"/>
      <c r="C10" s="131">
        <v>0.15</v>
      </c>
      <c r="D10" s="130"/>
      <c r="E10" s="291" t="s">
        <v>210</v>
      </c>
      <c r="F10" s="292"/>
      <c r="G10" s="293"/>
      <c r="H10" s="130"/>
      <c r="I10" s="291"/>
      <c r="J10" s="292"/>
      <c r="K10" s="294"/>
    </row>
    <row r="11" spans="1:11" ht="14.1" customHeight="1">
      <c r="A11" s="295"/>
      <c r="B11" s="296"/>
      <c r="C11" s="129">
        <v>0.55000000000000004</v>
      </c>
      <c r="D11" s="130"/>
      <c r="E11" s="291" t="s">
        <v>211</v>
      </c>
      <c r="F11" s="292"/>
      <c r="G11" s="293"/>
      <c r="H11" s="130"/>
      <c r="I11" s="291"/>
      <c r="J11" s="292"/>
      <c r="K11" s="294"/>
    </row>
    <row r="12" spans="1:11" ht="14.1" customHeight="1">
      <c r="A12" s="295"/>
      <c r="B12" s="296"/>
      <c r="C12" s="129">
        <v>0.35</v>
      </c>
      <c r="D12" s="130"/>
      <c r="E12" s="291" t="s">
        <v>268</v>
      </c>
      <c r="F12" s="292"/>
      <c r="G12" s="293"/>
      <c r="H12" s="130" t="s">
        <v>193</v>
      </c>
      <c r="I12" s="291" t="s">
        <v>255</v>
      </c>
      <c r="J12" s="292"/>
      <c r="K12" s="294"/>
    </row>
    <row r="13" spans="1:11" ht="14.1" customHeight="1">
      <c r="A13" s="345" t="s">
        <v>213</v>
      </c>
      <c r="B13" s="346"/>
      <c r="C13" s="347"/>
      <c r="D13" s="348"/>
      <c r="E13" s="349"/>
      <c r="F13" s="350"/>
      <c r="G13" s="351"/>
      <c r="H13" s="348"/>
      <c r="I13" s="349"/>
      <c r="J13" s="350"/>
      <c r="K13" s="352"/>
    </row>
    <row r="14" spans="1:11" ht="14.1" customHeight="1">
      <c r="A14" s="289" t="s">
        <v>214</v>
      </c>
      <c r="B14" s="338"/>
      <c r="C14" s="132">
        <v>200</v>
      </c>
      <c r="D14" s="133">
        <v>26</v>
      </c>
      <c r="E14" s="257" t="s">
        <v>191</v>
      </c>
      <c r="F14" s="257"/>
      <c r="G14" s="257"/>
      <c r="H14" s="133"/>
      <c r="I14" s="257"/>
      <c r="J14" s="257"/>
      <c r="K14" s="257"/>
    </row>
    <row r="15" spans="1:11" ht="14.1" customHeight="1">
      <c r="A15" s="295"/>
      <c r="B15" s="339"/>
      <c r="C15" s="132">
        <v>0.1</v>
      </c>
      <c r="D15" s="133"/>
      <c r="E15" s="257" t="s">
        <v>210</v>
      </c>
      <c r="F15" s="257"/>
      <c r="G15" s="257"/>
      <c r="H15" s="133"/>
      <c r="I15" s="257"/>
      <c r="J15" s="257"/>
      <c r="K15" s="257"/>
    </row>
    <row r="16" spans="1:11" ht="14.1" customHeight="1">
      <c r="A16" s="295"/>
      <c r="B16" s="339"/>
      <c r="C16" s="134">
        <v>0.55000000000000004</v>
      </c>
      <c r="D16" s="133"/>
      <c r="E16" s="257" t="s">
        <v>215</v>
      </c>
      <c r="F16" s="257"/>
      <c r="G16" s="257"/>
      <c r="H16" s="133"/>
      <c r="I16" s="257"/>
      <c r="J16" s="257"/>
      <c r="K16" s="257"/>
    </row>
    <row r="17" spans="1:11" ht="14.1" customHeight="1">
      <c r="A17" s="289"/>
      <c r="B17" s="338"/>
      <c r="C17" s="132">
        <v>0.5</v>
      </c>
      <c r="D17" s="139"/>
      <c r="E17" s="257" t="s">
        <v>269</v>
      </c>
      <c r="F17" s="257"/>
      <c r="G17" s="257"/>
      <c r="H17" s="139" t="s">
        <v>184</v>
      </c>
      <c r="I17" s="358" t="s">
        <v>184</v>
      </c>
      <c r="J17" s="358"/>
      <c r="K17" s="358"/>
    </row>
    <row r="18" spans="1:11" ht="14.1" customHeight="1">
      <c r="A18" s="289"/>
      <c r="B18" s="338"/>
      <c r="C18" s="132">
        <v>0.5</v>
      </c>
      <c r="D18" s="133"/>
      <c r="E18" s="257" t="s">
        <v>253</v>
      </c>
      <c r="F18" s="257"/>
      <c r="G18" s="257"/>
      <c r="H18" s="141" t="s">
        <v>254</v>
      </c>
      <c r="I18" s="353" t="s">
        <v>256</v>
      </c>
      <c r="J18" s="353"/>
      <c r="K18" s="353"/>
    </row>
    <row r="19" spans="1:11" ht="14.1" customHeight="1">
      <c r="A19" s="354" t="s">
        <v>217</v>
      </c>
      <c r="B19" s="355"/>
      <c r="C19" s="356"/>
      <c r="D19" s="356"/>
      <c r="E19" s="356"/>
      <c r="F19" s="356"/>
      <c r="G19" s="356"/>
      <c r="H19" s="356"/>
      <c r="I19" s="356"/>
      <c r="J19" s="356"/>
      <c r="K19" s="357"/>
    </row>
    <row r="20" spans="1:11" ht="14.1" customHeight="1">
      <c r="A20" s="265" t="s">
        <v>213</v>
      </c>
      <c r="B20" s="266"/>
      <c r="C20" s="340"/>
      <c r="D20" s="341"/>
      <c r="E20" s="342"/>
      <c r="F20" s="343"/>
      <c r="G20" s="340"/>
      <c r="H20" s="341"/>
      <c r="I20" s="342"/>
      <c r="J20" s="343"/>
      <c r="K20" s="344"/>
    </row>
    <row r="21" spans="1:11" ht="14.1" customHeight="1">
      <c r="A21" s="289" t="s">
        <v>218</v>
      </c>
      <c r="B21" s="338"/>
      <c r="C21" s="132">
        <v>60</v>
      </c>
      <c r="D21" s="133">
        <v>26</v>
      </c>
      <c r="E21" s="257" t="s">
        <v>191</v>
      </c>
      <c r="F21" s="257"/>
      <c r="G21" s="257"/>
      <c r="H21" s="133"/>
      <c r="I21" s="257"/>
      <c r="J21" s="257"/>
      <c r="K21" s="257"/>
    </row>
    <row r="22" spans="1:11" ht="14.1" customHeight="1">
      <c r="A22" s="289"/>
      <c r="B22" s="338"/>
      <c r="C22" s="135">
        <v>0.6</v>
      </c>
      <c r="D22" s="133"/>
      <c r="E22" s="257" t="s">
        <v>219</v>
      </c>
      <c r="F22" s="257"/>
      <c r="G22" s="257"/>
      <c r="H22" s="133" t="s">
        <v>184</v>
      </c>
      <c r="I22" s="257" t="s">
        <v>184</v>
      </c>
      <c r="J22" s="257"/>
      <c r="K22" s="257"/>
    </row>
    <row r="23" spans="1:11" ht="14.1" customHeight="1">
      <c r="A23" s="255"/>
      <c r="B23" s="256"/>
      <c r="C23" s="135">
        <v>0.1</v>
      </c>
      <c r="D23" s="133"/>
      <c r="E23" s="257" t="s">
        <v>268</v>
      </c>
      <c r="F23" s="257"/>
      <c r="G23" s="257"/>
      <c r="H23" s="133" t="s">
        <v>193</v>
      </c>
      <c r="I23" s="257" t="s">
        <v>184</v>
      </c>
      <c r="J23" s="257"/>
      <c r="K23" s="257"/>
    </row>
    <row r="24" spans="1:11" ht="14.1" customHeight="1">
      <c r="A24" s="255"/>
      <c r="B24" s="256"/>
      <c r="C24" s="132">
        <v>2</v>
      </c>
      <c r="D24" s="133"/>
      <c r="E24" s="257" t="s">
        <v>220</v>
      </c>
      <c r="F24" s="257"/>
      <c r="G24" s="257"/>
      <c r="H24" s="133" t="s">
        <v>258</v>
      </c>
      <c r="I24" s="257" t="s">
        <v>260</v>
      </c>
      <c r="J24" s="257"/>
      <c r="K24" s="257"/>
    </row>
    <row r="25" spans="1:11" ht="14.1" customHeight="1">
      <c r="A25" s="289"/>
      <c r="B25" s="338"/>
      <c r="C25" s="135">
        <v>0.6</v>
      </c>
      <c r="D25" s="133"/>
      <c r="E25" s="257" t="s">
        <v>257</v>
      </c>
      <c r="F25" s="257"/>
      <c r="G25" s="257"/>
      <c r="H25" s="133"/>
      <c r="I25" s="257" t="s">
        <v>184</v>
      </c>
      <c r="J25" s="257"/>
      <c r="K25" s="257"/>
    </row>
    <row r="26" spans="1:11" ht="14.1" customHeight="1">
      <c r="A26" s="255"/>
      <c r="B26" s="256"/>
      <c r="C26" s="135">
        <v>1.2</v>
      </c>
      <c r="D26" s="133"/>
      <c r="E26" s="257" t="s">
        <v>259</v>
      </c>
      <c r="F26" s="257"/>
      <c r="G26" s="257"/>
      <c r="H26" s="133">
        <v>60</v>
      </c>
      <c r="I26" s="257" t="s">
        <v>261</v>
      </c>
      <c r="J26" s="257"/>
      <c r="K26" s="257"/>
    </row>
    <row r="27" spans="1:11" ht="14.1" customHeight="1">
      <c r="A27" s="255"/>
      <c r="B27" s="256"/>
      <c r="C27" s="132">
        <v>40</v>
      </c>
      <c r="D27" s="139">
        <v>26</v>
      </c>
      <c r="E27" s="257" t="s">
        <v>191</v>
      </c>
      <c r="F27" s="257"/>
      <c r="G27" s="257"/>
      <c r="H27" s="139"/>
      <c r="I27" s="257"/>
      <c r="J27" s="257"/>
      <c r="K27" s="257"/>
    </row>
    <row r="28" spans="1:11" ht="14.1" customHeight="1">
      <c r="A28" s="255"/>
      <c r="B28" s="256"/>
      <c r="C28" s="132">
        <v>0.6</v>
      </c>
      <c r="D28" s="139" t="s">
        <v>184</v>
      </c>
      <c r="E28" s="257" t="s">
        <v>219</v>
      </c>
      <c r="F28" s="257"/>
      <c r="G28" s="257"/>
      <c r="H28" s="139" t="s">
        <v>184</v>
      </c>
      <c r="I28" s="257"/>
      <c r="J28" s="257"/>
      <c r="K28" s="257"/>
    </row>
    <row r="29" spans="1:11" ht="14.1" customHeight="1">
      <c r="A29" s="255"/>
      <c r="B29" s="256"/>
      <c r="C29" s="132">
        <v>1.5</v>
      </c>
      <c r="D29" s="133" t="s">
        <v>184</v>
      </c>
      <c r="E29" s="257" t="s">
        <v>220</v>
      </c>
      <c r="F29" s="257"/>
      <c r="G29" s="257"/>
      <c r="H29" s="133"/>
      <c r="I29" s="257"/>
      <c r="J29" s="257"/>
      <c r="K29" s="257"/>
    </row>
    <row r="30" spans="1:11" ht="14.1" customHeight="1">
      <c r="A30" s="255"/>
      <c r="B30" s="256"/>
      <c r="C30" s="132">
        <v>0.1</v>
      </c>
      <c r="D30" s="133"/>
      <c r="E30" s="257" t="s">
        <v>268</v>
      </c>
      <c r="F30" s="257"/>
      <c r="G30" s="257"/>
      <c r="H30" s="133" t="s">
        <v>193</v>
      </c>
      <c r="I30" s="257"/>
      <c r="J30" s="257"/>
      <c r="K30" s="257"/>
    </row>
    <row r="31" spans="1:11" ht="14.1" customHeight="1">
      <c r="A31" s="359" t="s">
        <v>262</v>
      </c>
      <c r="B31" s="360"/>
      <c r="C31" s="361"/>
      <c r="D31" s="361"/>
      <c r="E31" s="361"/>
      <c r="F31" s="361"/>
      <c r="G31" s="361"/>
      <c r="H31" s="361"/>
      <c r="I31" s="361"/>
      <c r="J31" s="361"/>
      <c r="K31" s="362"/>
    </row>
    <row r="32" spans="1:11" ht="14.1" customHeight="1">
      <c r="A32" s="345" t="s">
        <v>221</v>
      </c>
      <c r="B32" s="363"/>
      <c r="C32" s="363"/>
      <c r="D32" s="363"/>
      <c r="E32" s="363"/>
      <c r="F32" s="363"/>
      <c r="G32" s="363"/>
      <c r="H32" s="363"/>
      <c r="I32" s="363"/>
      <c r="J32" s="363"/>
      <c r="K32" s="364"/>
    </row>
    <row r="33" spans="1:11" ht="14.1" customHeight="1">
      <c r="A33" s="365" t="s">
        <v>222</v>
      </c>
      <c r="B33" s="366"/>
      <c r="C33" s="366"/>
      <c r="D33" s="366"/>
      <c r="E33" s="366"/>
      <c r="F33" s="366"/>
      <c r="G33" s="366"/>
      <c r="H33" s="366"/>
      <c r="I33" s="366"/>
      <c r="J33" s="366"/>
      <c r="K33" s="367"/>
    </row>
    <row r="34" spans="1:11" ht="14.1" customHeight="1">
      <c r="A34" s="259" t="s">
        <v>223</v>
      </c>
      <c r="B34" s="259"/>
      <c r="C34" s="132">
        <v>100</v>
      </c>
      <c r="D34" s="133">
        <v>38</v>
      </c>
      <c r="E34" s="257" t="s">
        <v>191</v>
      </c>
      <c r="F34" s="257"/>
      <c r="G34" s="257"/>
      <c r="H34" s="133"/>
      <c r="I34" s="257"/>
      <c r="J34" s="257"/>
      <c r="K34" s="257"/>
    </row>
    <row r="35" spans="1:11" ht="14.1" customHeight="1">
      <c r="A35" s="259"/>
      <c r="B35" s="259"/>
      <c r="C35" s="135">
        <v>0.3</v>
      </c>
      <c r="D35" s="133"/>
      <c r="E35" s="257" t="s">
        <v>224</v>
      </c>
      <c r="F35" s="257"/>
      <c r="G35" s="257"/>
      <c r="H35" s="133" t="s">
        <v>263</v>
      </c>
      <c r="I35" s="257"/>
      <c r="J35" s="257"/>
      <c r="K35" s="257"/>
    </row>
    <row r="36" spans="1:11" ht="14.1" customHeight="1">
      <c r="A36" s="258" t="s">
        <v>264</v>
      </c>
      <c r="B36" s="258"/>
      <c r="C36" s="258"/>
      <c r="D36" s="258"/>
      <c r="E36" s="258"/>
      <c r="F36" s="258"/>
      <c r="G36" s="258"/>
      <c r="H36" s="258"/>
      <c r="I36" s="258"/>
      <c r="J36" s="258"/>
      <c r="K36" s="258"/>
    </row>
    <row r="37" spans="1:11" ht="14.1" customHeight="1">
      <c r="A37" s="259"/>
      <c r="B37" s="259"/>
      <c r="C37" s="140">
        <v>50</v>
      </c>
      <c r="D37" s="133"/>
      <c r="E37" s="257" t="s">
        <v>191</v>
      </c>
      <c r="F37" s="257"/>
      <c r="G37" s="257"/>
      <c r="H37" s="133"/>
      <c r="I37" s="257"/>
      <c r="J37" s="257"/>
      <c r="K37" s="257"/>
    </row>
    <row r="38" spans="1:11" ht="14.1" customHeight="1">
      <c r="A38" s="263"/>
      <c r="B38" s="264"/>
      <c r="C38" s="135">
        <v>1.8</v>
      </c>
      <c r="D38" s="139"/>
      <c r="E38" s="260" t="s">
        <v>224</v>
      </c>
      <c r="F38" s="261"/>
      <c r="G38" s="262"/>
      <c r="H38" s="139"/>
      <c r="I38" s="260"/>
      <c r="J38" s="261"/>
      <c r="K38" s="262"/>
    </row>
    <row r="39" spans="1:11" ht="14.1" customHeight="1">
      <c r="A39" s="259"/>
      <c r="B39" s="259"/>
      <c r="C39" s="132">
        <v>0.9</v>
      </c>
      <c r="D39" s="133"/>
      <c r="E39" s="257" t="s">
        <v>225</v>
      </c>
      <c r="F39" s="257"/>
      <c r="G39" s="257"/>
      <c r="H39" s="133"/>
      <c r="I39" s="257"/>
      <c r="J39" s="257"/>
      <c r="K39" s="257"/>
    </row>
    <row r="40" spans="1:11" ht="14.1" customHeight="1">
      <c r="A40" s="259"/>
      <c r="B40" s="259"/>
      <c r="C40" s="132">
        <v>0.3</v>
      </c>
      <c r="D40" s="133"/>
      <c r="E40" s="257" t="s">
        <v>216</v>
      </c>
      <c r="F40" s="257"/>
      <c r="G40" s="257"/>
      <c r="H40" s="133" t="s">
        <v>265</v>
      </c>
      <c r="I40" s="257" t="s">
        <v>266</v>
      </c>
      <c r="J40" s="257"/>
      <c r="K40" s="257"/>
    </row>
    <row r="41" spans="1:11" ht="14.1" customHeight="1">
      <c r="A41" s="259" t="s">
        <v>226</v>
      </c>
      <c r="B41" s="259"/>
      <c r="C41" s="132">
        <v>0.3</v>
      </c>
      <c r="D41" s="139"/>
      <c r="E41" s="257" t="s">
        <v>227</v>
      </c>
      <c r="F41" s="257"/>
      <c r="G41" s="257"/>
      <c r="H41" s="139"/>
      <c r="I41" s="260"/>
      <c r="J41" s="261"/>
      <c r="K41" s="262"/>
    </row>
    <row r="42" spans="1:11" ht="14.1" customHeight="1">
      <c r="A42" s="259" t="s">
        <v>184</v>
      </c>
      <c r="B42" s="259"/>
      <c r="C42" s="132">
        <v>0.1</v>
      </c>
      <c r="D42" s="133"/>
      <c r="E42" s="257" t="s">
        <v>212</v>
      </c>
      <c r="F42" s="257"/>
      <c r="G42" s="257"/>
      <c r="H42" s="133" t="s">
        <v>194</v>
      </c>
      <c r="I42" s="257" t="s">
        <v>266</v>
      </c>
      <c r="J42" s="257"/>
      <c r="K42" s="257"/>
    </row>
    <row r="43" spans="1:11" ht="14.1" customHeight="1">
      <c r="A43" s="258" t="s">
        <v>264</v>
      </c>
      <c r="B43" s="258"/>
      <c r="C43" s="258"/>
      <c r="D43" s="258"/>
      <c r="E43" s="258"/>
      <c r="F43" s="258"/>
      <c r="G43" s="258"/>
      <c r="H43" s="258"/>
      <c r="I43" s="258"/>
      <c r="J43" s="258"/>
      <c r="K43" s="258"/>
    </row>
    <row r="44" spans="1:11" ht="14.1" customHeight="1">
      <c r="A44" s="259" t="s">
        <v>228</v>
      </c>
      <c r="B44" s="259"/>
      <c r="C44" s="132">
        <v>60</v>
      </c>
      <c r="D44" s="133">
        <v>20</v>
      </c>
      <c r="E44" s="257" t="s">
        <v>191</v>
      </c>
      <c r="F44" s="257"/>
      <c r="G44" s="257"/>
      <c r="H44" s="132"/>
      <c r="I44" s="257"/>
      <c r="J44" s="257"/>
      <c r="K44" s="257"/>
    </row>
    <row r="45" spans="1:11" ht="14.1" customHeight="1">
      <c r="A45" s="259"/>
      <c r="B45" s="259"/>
      <c r="C45" s="135">
        <v>8</v>
      </c>
      <c r="D45" s="133"/>
      <c r="E45" s="257" t="s">
        <v>203</v>
      </c>
      <c r="F45" s="257"/>
      <c r="G45" s="257"/>
      <c r="H45" s="133" t="s">
        <v>204</v>
      </c>
      <c r="I45" s="257" t="s">
        <v>229</v>
      </c>
      <c r="J45" s="257"/>
      <c r="K45" s="257"/>
    </row>
    <row r="46" spans="1:11" ht="14.1" customHeight="1">
      <c r="A46" s="259"/>
      <c r="B46" s="259"/>
      <c r="C46" s="132">
        <v>1.2</v>
      </c>
      <c r="D46" s="133"/>
      <c r="E46" s="257" t="s">
        <v>230</v>
      </c>
      <c r="F46" s="257"/>
      <c r="G46" s="257"/>
      <c r="H46" s="133" t="s">
        <v>231</v>
      </c>
      <c r="I46" s="257"/>
      <c r="J46" s="257"/>
      <c r="K46" s="257"/>
    </row>
    <row r="47" spans="1:11" ht="14.1" customHeight="1">
      <c r="A47" s="259"/>
      <c r="B47" s="259"/>
      <c r="C47" s="135">
        <v>1</v>
      </c>
      <c r="D47" s="133"/>
      <c r="E47" s="257" t="s">
        <v>232</v>
      </c>
      <c r="F47" s="257"/>
      <c r="G47" s="257"/>
      <c r="H47" s="133" t="s">
        <v>233</v>
      </c>
      <c r="I47" s="257" t="s">
        <v>267</v>
      </c>
      <c r="J47" s="257"/>
      <c r="K47" s="257"/>
    </row>
    <row r="48" spans="1:11" ht="12" customHeight="1">
      <c r="A48" s="271" t="s">
        <v>234</v>
      </c>
      <c r="B48" s="272"/>
      <c r="C48" s="272"/>
      <c r="D48" s="272"/>
      <c r="E48" s="272"/>
      <c r="F48" s="272"/>
      <c r="G48" s="272"/>
      <c r="H48" s="272"/>
      <c r="I48" s="272"/>
      <c r="J48" s="272"/>
      <c r="K48" s="273"/>
    </row>
    <row r="49" spans="1:11" ht="12" customHeight="1">
      <c r="A49" s="274"/>
      <c r="B49" s="275"/>
      <c r="C49" s="275"/>
      <c r="D49" s="275"/>
      <c r="E49" s="275"/>
      <c r="F49" s="275"/>
      <c r="G49" s="275"/>
      <c r="H49" s="275"/>
      <c r="I49" s="275"/>
      <c r="J49" s="275"/>
      <c r="K49" s="276"/>
    </row>
    <row r="50" spans="1:11" ht="11.25" customHeight="1">
      <c r="A50" s="274"/>
      <c r="B50" s="275"/>
      <c r="C50" s="275"/>
      <c r="D50" s="275"/>
      <c r="E50" s="275"/>
      <c r="F50" s="275"/>
      <c r="G50" s="275"/>
      <c r="H50" s="275"/>
      <c r="I50" s="275"/>
      <c r="J50" s="275"/>
      <c r="K50" s="276"/>
    </row>
    <row r="51" spans="1:11" ht="12" hidden="1" customHeight="1">
      <c r="A51" s="277"/>
      <c r="B51" s="278"/>
      <c r="C51" s="278"/>
      <c r="D51" s="278"/>
      <c r="E51" s="278"/>
      <c r="F51" s="278"/>
      <c r="G51" s="278"/>
      <c r="H51" s="278"/>
      <c r="I51" s="278"/>
      <c r="J51" s="278"/>
      <c r="K51" s="279"/>
    </row>
    <row r="52" spans="1:11" ht="12" customHeight="1">
      <c r="A52" s="136"/>
      <c r="B52" s="136"/>
      <c r="C52" s="137"/>
      <c r="D52" s="137"/>
      <c r="E52" s="136"/>
      <c r="F52" s="136"/>
      <c r="G52" s="136"/>
      <c r="H52" s="137"/>
      <c r="I52" s="136"/>
      <c r="J52" s="136"/>
      <c r="K52" s="136"/>
    </row>
    <row r="53" spans="1:11" ht="12" customHeight="1">
      <c r="A53" s="280" t="s">
        <v>235</v>
      </c>
      <c r="B53" s="281"/>
      <c r="C53" s="281"/>
      <c r="D53" s="281"/>
      <c r="E53" s="281"/>
      <c r="F53" s="281"/>
      <c r="G53" s="281"/>
      <c r="H53" s="281"/>
      <c r="I53" s="281"/>
      <c r="J53" s="281"/>
      <c r="K53" s="282"/>
    </row>
    <row r="54" spans="1:11" ht="12" customHeight="1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85"/>
    </row>
    <row r="55" spans="1:11" ht="12" customHeight="1">
      <c r="A55" s="283"/>
      <c r="B55" s="284"/>
      <c r="C55" s="284"/>
      <c r="D55" s="284"/>
      <c r="E55" s="284"/>
      <c r="F55" s="284"/>
      <c r="G55" s="284"/>
      <c r="H55" s="284"/>
      <c r="I55" s="284"/>
      <c r="J55" s="284"/>
      <c r="K55" s="285"/>
    </row>
    <row r="56" spans="1:11" ht="12" customHeight="1">
      <c r="A56" s="283"/>
      <c r="B56" s="284"/>
      <c r="C56" s="284"/>
      <c r="D56" s="284"/>
      <c r="E56" s="284"/>
      <c r="F56" s="284"/>
      <c r="G56" s="284"/>
      <c r="H56" s="284"/>
      <c r="I56" s="284"/>
      <c r="J56" s="284"/>
      <c r="K56" s="285"/>
    </row>
    <row r="57" spans="1:11" ht="12" customHeight="1">
      <c r="A57" s="286"/>
      <c r="B57" s="287"/>
      <c r="C57" s="287"/>
      <c r="D57" s="287"/>
      <c r="E57" s="287"/>
      <c r="F57" s="287"/>
      <c r="G57" s="287"/>
      <c r="H57" s="287"/>
      <c r="I57" s="287"/>
      <c r="J57" s="287"/>
      <c r="K57" s="288"/>
    </row>
    <row r="61" spans="1:11">
      <c r="A61" s="327" t="s">
        <v>119</v>
      </c>
      <c r="B61" s="328"/>
      <c r="C61" s="329" t="s">
        <v>198</v>
      </c>
      <c r="D61" s="313"/>
      <c r="E61" s="313"/>
      <c r="F61" s="313"/>
      <c r="G61" s="313"/>
      <c r="H61" s="330" t="s">
        <v>118</v>
      </c>
      <c r="I61" s="331"/>
      <c r="J61" s="332">
        <v>43843</v>
      </c>
      <c r="K61" s="333"/>
    </row>
    <row r="62" spans="1:11">
      <c r="A62" s="334" t="s">
        <v>185</v>
      </c>
      <c r="B62" s="335"/>
      <c r="C62" s="336" t="s">
        <v>240</v>
      </c>
      <c r="D62" s="337"/>
      <c r="E62" s="337"/>
      <c r="F62" s="337"/>
      <c r="G62" s="337"/>
      <c r="H62" s="337"/>
      <c r="I62" s="337"/>
      <c r="J62" s="337"/>
      <c r="K62" s="337"/>
    </row>
    <row r="63" spans="1:11">
      <c r="A63" s="119"/>
      <c r="B63" s="120"/>
      <c r="C63" s="121"/>
      <c r="D63" s="121"/>
      <c r="E63" s="121"/>
      <c r="F63" s="121"/>
      <c r="G63" s="121"/>
      <c r="H63" s="121"/>
      <c r="I63" s="121"/>
      <c r="J63" s="121"/>
      <c r="K63" s="121"/>
    </row>
    <row r="64" spans="1:11">
      <c r="A64" s="311" t="s">
        <v>115</v>
      </c>
      <c r="B64" s="312"/>
      <c r="C64" s="313"/>
      <c r="D64" s="313"/>
      <c r="E64" s="313"/>
      <c r="F64" s="314"/>
      <c r="G64" s="315" t="s">
        <v>163</v>
      </c>
      <c r="H64" s="316"/>
      <c r="I64" s="317"/>
      <c r="J64" s="318"/>
      <c r="K64" s="319"/>
    </row>
    <row r="65" spans="1:11">
      <c r="A65" s="320" t="s">
        <v>116</v>
      </c>
      <c r="B65" s="321"/>
      <c r="C65" s="322" t="s">
        <v>241</v>
      </c>
      <c r="D65" s="322"/>
      <c r="E65" s="322"/>
      <c r="F65" s="323"/>
      <c r="G65" s="324" t="s">
        <v>186</v>
      </c>
      <c r="H65" s="325"/>
      <c r="I65" s="322">
        <v>11</v>
      </c>
      <c r="J65" s="322"/>
      <c r="K65" s="326"/>
    </row>
    <row r="66" spans="1:11">
      <c r="A66" s="297" t="s">
        <v>184</v>
      </c>
      <c r="B66" s="298"/>
      <c r="C66" s="298"/>
      <c r="D66" s="298"/>
      <c r="E66" s="298"/>
      <c r="F66" s="298"/>
      <c r="G66" s="298"/>
      <c r="H66" s="298"/>
      <c r="I66" s="298"/>
      <c r="J66" s="298"/>
      <c r="K66" s="299"/>
    </row>
    <row r="67" spans="1:11">
      <c r="A67" s="122"/>
      <c r="B67" s="123"/>
      <c r="C67" s="124"/>
      <c r="D67" s="124"/>
      <c r="E67" s="124"/>
      <c r="F67" s="125"/>
      <c r="G67" s="125"/>
      <c r="H67" s="126"/>
      <c r="I67" s="125"/>
      <c r="J67" s="125"/>
      <c r="K67" s="127"/>
    </row>
    <row r="68" spans="1:11" ht="25.5">
      <c r="A68" s="300" t="s">
        <v>114</v>
      </c>
      <c r="B68" s="301"/>
      <c r="C68" s="128" t="s">
        <v>113</v>
      </c>
      <c r="D68" s="128" t="s">
        <v>112</v>
      </c>
      <c r="E68" s="302" t="s">
        <v>111</v>
      </c>
      <c r="F68" s="303"/>
      <c r="G68" s="304"/>
      <c r="H68" s="128" t="s">
        <v>187</v>
      </c>
      <c r="I68" s="305" t="s">
        <v>110</v>
      </c>
      <c r="J68" s="305"/>
      <c r="K68" s="306"/>
    </row>
    <row r="69" spans="1:11">
      <c r="A69" s="289" t="s">
        <v>202</v>
      </c>
      <c r="B69" s="290"/>
      <c r="C69" s="129">
        <v>100</v>
      </c>
      <c r="D69" s="130"/>
      <c r="E69" s="307" t="s">
        <v>191</v>
      </c>
      <c r="F69" s="308"/>
      <c r="G69" s="309"/>
      <c r="H69" s="130"/>
      <c r="I69" s="307"/>
      <c r="J69" s="308"/>
      <c r="K69" s="310"/>
    </row>
    <row r="70" spans="1:11">
      <c r="A70" s="295"/>
      <c r="B70" s="296"/>
      <c r="C70" s="138">
        <v>8</v>
      </c>
      <c r="D70" s="130"/>
      <c r="E70" s="291" t="s">
        <v>203</v>
      </c>
      <c r="F70" s="292"/>
      <c r="G70" s="293"/>
      <c r="H70" s="130" t="s">
        <v>204</v>
      </c>
      <c r="I70" s="291" t="s">
        <v>205</v>
      </c>
      <c r="J70" s="292"/>
      <c r="K70" s="294"/>
    </row>
    <row r="71" spans="1:11">
      <c r="A71" s="295"/>
      <c r="B71" s="296"/>
      <c r="C71" s="138">
        <v>1.5</v>
      </c>
      <c r="D71" s="130"/>
      <c r="E71" s="291" t="s">
        <v>201</v>
      </c>
      <c r="F71" s="292"/>
      <c r="G71" s="293"/>
      <c r="H71" s="130" t="s">
        <v>194</v>
      </c>
      <c r="I71" s="291" t="s">
        <v>242</v>
      </c>
      <c r="J71" s="292"/>
      <c r="K71" s="294"/>
    </row>
    <row r="72" spans="1:11">
      <c r="A72" s="295"/>
      <c r="B72" s="296"/>
      <c r="C72" s="138">
        <v>3</v>
      </c>
      <c r="D72" s="130"/>
      <c r="E72" s="291" t="s">
        <v>243</v>
      </c>
      <c r="F72" s="292"/>
      <c r="G72" s="293"/>
      <c r="H72" s="130"/>
      <c r="I72" s="291"/>
      <c r="J72" s="292"/>
      <c r="K72" s="294"/>
    </row>
    <row r="73" spans="1:11">
      <c r="A73" s="289" t="s">
        <v>184</v>
      </c>
      <c r="B73" s="290"/>
      <c r="C73" s="138">
        <v>0.5</v>
      </c>
      <c r="D73" s="130"/>
      <c r="E73" s="291" t="s">
        <v>244</v>
      </c>
      <c r="F73" s="292"/>
      <c r="G73" s="293"/>
      <c r="H73" s="130" t="s">
        <v>193</v>
      </c>
      <c r="I73" s="291"/>
      <c r="J73" s="292"/>
      <c r="K73" s="294"/>
    </row>
    <row r="74" spans="1:11">
      <c r="A74" s="295"/>
      <c r="B74" s="296"/>
      <c r="C74" s="138">
        <v>3</v>
      </c>
      <c r="D74" s="130"/>
      <c r="E74" s="291" t="s">
        <v>243</v>
      </c>
      <c r="F74" s="292"/>
      <c r="G74" s="293"/>
      <c r="H74" s="130"/>
      <c r="I74" s="291"/>
      <c r="J74" s="292"/>
      <c r="K74" s="294"/>
    </row>
    <row r="75" spans="1:11">
      <c r="A75" s="295"/>
      <c r="B75" s="296"/>
      <c r="C75" s="129">
        <v>0.15</v>
      </c>
      <c r="D75" s="130"/>
      <c r="E75" s="291" t="s">
        <v>199</v>
      </c>
      <c r="F75" s="292"/>
      <c r="G75" s="293"/>
      <c r="H75" s="130" t="s">
        <v>206</v>
      </c>
      <c r="I75" s="291"/>
      <c r="J75" s="292"/>
      <c r="K75" s="294"/>
    </row>
    <row r="76" spans="1:11">
      <c r="A76" s="265" t="s">
        <v>207</v>
      </c>
      <c r="B76" s="266"/>
      <c r="C76" s="266"/>
      <c r="D76" s="267"/>
      <c r="E76" s="268"/>
      <c r="F76" s="269"/>
      <c r="G76" s="266"/>
      <c r="H76" s="267"/>
      <c r="I76" s="268"/>
      <c r="J76" s="269"/>
      <c r="K76" s="270"/>
    </row>
    <row r="77" spans="1:11">
      <c r="A77" s="289" t="s">
        <v>184</v>
      </c>
      <c r="B77" s="290"/>
      <c r="C77" s="129">
        <v>0.3</v>
      </c>
      <c r="D77" s="130"/>
      <c r="E77" s="291" t="s">
        <v>245</v>
      </c>
      <c r="F77" s="292"/>
      <c r="G77" s="293"/>
      <c r="H77" s="130" t="s">
        <v>246</v>
      </c>
      <c r="I77" s="291" t="s">
        <v>247</v>
      </c>
      <c r="J77" s="292"/>
      <c r="K77" s="294"/>
    </row>
    <row r="78" spans="1:11">
      <c r="A78" s="289"/>
      <c r="B78" s="290"/>
      <c r="C78" s="129">
        <v>0.3</v>
      </c>
      <c r="D78" s="130"/>
      <c r="E78" s="291" t="s">
        <v>245</v>
      </c>
      <c r="F78" s="292"/>
      <c r="G78" s="293"/>
      <c r="H78" s="130" t="s">
        <v>248</v>
      </c>
      <c r="I78" s="291" t="s">
        <v>249</v>
      </c>
      <c r="J78" s="292"/>
      <c r="K78" s="294"/>
    </row>
    <row r="79" spans="1:11">
      <c r="A79" s="265" t="s">
        <v>200</v>
      </c>
      <c r="B79" s="266"/>
      <c r="C79" s="266"/>
      <c r="D79" s="267"/>
      <c r="E79" s="268"/>
      <c r="F79" s="269"/>
      <c r="G79" s="266"/>
      <c r="H79" s="267"/>
      <c r="I79" s="268"/>
      <c r="J79" s="269"/>
      <c r="K79" s="270"/>
    </row>
    <row r="80" spans="1:11">
      <c r="A80" s="271" t="s">
        <v>250</v>
      </c>
      <c r="B80" s="272"/>
      <c r="C80" s="272"/>
      <c r="D80" s="272"/>
      <c r="E80" s="272"/>
      <c r="F80" s="272"/>
      <c r="G80" s="272"/>
      <c r="H80" s="272"/>
      <c r="I80" s="272"/>
      <c r="J80" s="272"/>
      <c r="K80" s="273"/>
    </row>
    <row r="81" spans="1:11">
      <c r="A81" s="274"/>
      <c r="B81" s="275"/>
      <c r="C81" s="275"/>
      <c r="D81" s="275"/>
      <c r="E81" s="275"/>
      <c r="F81" s="275"/>
      <c r="G81" s="275"/>
      <c r="H81" s="275"/>
      <c r="I81" s="275"/>
      <c r="J81" s="275"/>
      <c r="K81" s="276"/>
    </row>
    <row r="82" spans="1:11">
      <c r="A82" s="274"/>
      <c r="B82" s="275"/>
      <c r="C82" s="275"/>
      <c r="D82" s="275"/>
      <c r="E82" s="275"/>
      <c r="F82" s="275"/>
      <c r="G82" s="275"/>
      <c r="H82" s="275"/>
      <c r="I82" s="275"/>
      <c r="J82" s="275"/>
      <c r="K82" s="276"/>
    </row>
    <row r="83" spans="1:11">
      <c r="A83" s="277"/>
      <c r="B83" s="278"/>
      <c r="C83" s="278"/>
      <c r="D83" s="278"/>
      <c r="E83" s="278"/>
      <c r="F83" s="278"/>
      <c r="G83" s="278"/>
      <c r="H83" s="278"/>
      <c r="I83" s="278"/>
      <c r="J83" s="278"/>
      <c r="K83" s="279"/>
    </row>
    <row r="84" spans="1:11">
      <c r="A84" s="136"/>
      <c r="B84" s="136"/>
      <c r="C84" s="137"/>
      <c r="D84" s="137"/>
      <c r="E84" s="136"/>
      <c r="F84" s="136"/>
      <c r="G84" s="136"/>
      <c r="H84" s="137"/>
      <c r="I84" s="136"/>
      <c r="J84" s="136"/>
      <c r="K84" s="136"/>
    </row>
    <row r="85" spans="1:11">
      <c r="A85" s="280" t="s">
        <v>235</v>
      </c>
      <c r="B85" s="281"/>
      <c r="C85" s="281"/>
      <c r="D85" s="281"/>
      <c r="E85" s="281"/>
      <c r="F85" s="281"/>
      <c r="G85" s="281"/>
      <c r="H85" s="281"/>
      <c r="I85" s="281"/>
      <c r="J85" s="281"/>
      <c r="K85" s="282"/>
    </row>
    <row r="86" spans="1:11">
      <c r="A86" s="283"/>
      <c r="B86" s="284"/>
      <c r="C86" s="284"/>
      <c r="D86" s="284"/>
      <c r="E86" s="284"/>
      <c r="F86" s="284"/>
      <c r="G86" s="284"/>
      <c r="H86" s="284"/>
      <c r="I86" s="284"/>
      <c r="J86" s="284"/>
      <c r="K86" s="285"/>
    </row>
    <row r="87" spans="1:11">
      <c r="A87" s="283"/>
      <c r="B87" s="284"/>
      <c r="C87" s="284"/>
      <c r="D87" s="284"/>
      <c r="E87" s="284"/>
      <c r="F87" s="284"/>
      <c r="G87" s="284"/>
      <c r="H87" s="284"/>
      <c r="I87" s="284"/>
      <c r="J87" s="284"/>
      <c r="K87" s="285"/>
    </row>
    <row r="88" spans="1:11">
      <c r="A88" s="283"/>
      <c r="B88" s="284"/>
      <c r="C88" s="284"/>
      <c r="D88" s="284"/>
      <c r="E88" s="284"/>
      <c r="F88" s="284"/>
      <c r="G88" s="284"/>
      <c r="H88" s="284"/>
      <c r="I88" s="284"/>
      <c r="J88" s="284"/>
      <c r="K88" s="285"/>
    </row>
    <row r="89" spans="1:11">
      <c r="A89" s="286"/>
      <c r="B89" s="287"/>
      <c r="C89" s="287"/>
      <c r="D89" s="287"/>
      <c r="E89" s="287"/>
      <c r="F89" s="287"/>
      <c r="G89" s="287"/>
      <c r="H89" s="287"/>
      <c r="I89" s="287"/>
      <c r="J89" s="287"/>
      <c r="K89" s="288"/>
    </row>
  </sheetData>
  <mergeCells count="170">
    <mergeCell ref="I25:K25"/>
    <mergeCell ref="E26:G26"/>
    <mergeCell ref="I26:K26"/>
    <mergeCell ref="E30:G30"/>
    <mergeCell ref="I30:K30"/>
    <mergeCell ref="E40:G40"/>
    <mergeCell ref="I40:K40"/>
    <mergeCell ref="E34:G34"/>
    <mergeCell ref="I34:K34"/>
    <mergeCell ref="A31:K31"/>
    <mergeCell ref="E39:G39"/>
    <mergeCell ref="I39:K39"/>
    <mergeCell ref="E29:G29"/>
    <mergeCell ref="I29:K29"/>
    <mergeCell ref="E37:G37"/>
    <mergeCell ref="I37:K37"/>
    <mergeCell ref="E35:G35"/>
    <mergeCell ref="A32:K32"/>
    <mergeCell ref="A33:K33"/>
    <mergeCell ref="A34:B34"/>
    <mergeCell ref="A35:B35"/>
    <mergeCell ref="I35:K35"/>
    <mergeCell ref="E15:G15"/>
    <mergeCell ref="I15:K15"/>
    <mergeCell ref="A16:B16"/>
    <mergeCell ref="E16:G16"/>
    <mergeCell ref="I16:K16"/>
    <mergeCell ref="A18:B18"/>
    <mergeCell ref="E18:G18"/>
    <mergeCell ref="I18:K18"/>
    <mergeCell ref="A19:K19"/>
    <mergeCell ref="A17:B17"/>
    <mergeCell ref="E17:G17"/>
    <mergeCell ref="I17:K17"/>
    <mergeCell ref="E14:G14"/>
    <mergeCell ref="I14:K14"/>
    <mergeCell ref="E10:G10"/>
    <mergeCell ref="I10:K10"/>
    <mergeCell ref="E11:G11"/>
    <mergeCell ref="I11:K11"/>
    <mergeCell ref="E12:G12"/>
    <mergeCell ref="I12:K12"/>
    <mergeCell ref="A13:K13"/>
    <mergeCell ref="A14:B14"/>
    <mergeCell ref="A1:B1"/>
    <mergeCell ref="C1:G1"/>
    <mergeCell ref="H1:I1"/>
    <mergeCell ref="J1:K1"/>
    <mergeCell ref="A2:B2"/>
    <mergeCell ref="C2:K2"/>
    <mergeCell ref="E9:G9"/>
    <mergeCell ref="I9:K9"/>
    <mergeCell ref="A4:B4"/>
    <mergeCell ref="C4:F4"/>
    <mergeCell ref="G4:H4"/>
    <mergeCell ref="I4:K4"/>
    <mergeCell ref="A5:B5"/>
    <mergeCell ref="C5:F5"/>
    <mergeCell ref="G5:H5"/>
    <mergeCell ref="I5:K5"/>
    <mergeCell ref="E8:G8"/>
    <mergeCell ref="I8:K8"/>
    <mergeCell ref="A6:K6"/>
    <mergeCell ref="A24:B24"/>
    <mergeCell ref="A25:B25"/>
    <mergeCell ref="A26:B26"/>
    <mergeCell ref="A29:B29"/>
    <mergeCell ref="A30:B30"/>
    <mergeCell ref="A8:B8"/>
    <mergeCell ref="A9:B9"/>
    <mergeCell ref="A10:B10"/>
    <mergeCell ref="A11:B11"/>
    <mergeCell ref="A12:B12"/>
    <mergeCell ref="A15:B15"/>
    <mergeCell ref="A20:K20"/>
    <mergeCell ref="E22:G22"/>
    <mergeCell ref="I22:K22"/>
    <mergeCell ref="E23:G23"/>
    <mergeCell ref="I23:K23"/>
    <mergeCell ref="A21:B21"/>
    <mergeCell ref="E21:G21"/>
    <mergeCell ref="I21:K21"/>
    <mergeCell ref="A22:B22"/>
    <mergeCell ref="A23:B23"/>
    <mergeCell ref="E24:G24"/>
    <mergeCell ref="I24:K24"/>
    <mergeCell ref="E25:G25"/>
    <mergeCell ref="E42:G42"/>
    <mergeCell ref="I42:K42"/>
    <mergeCell ref="A43:K43"/>
    <mergeCell ref="A44:B44"/>
    <mergeCell ref="E44:G44"/>
    <mergeCell ref="I44:K44"/>
    <mergeCell ref="A37:B37"/>
    <mergeCell ref="A39:B39"/>
    <mergeCell ref="A40:B40"/>
    <mergeCell ref="A42:B42"/>
    <mergeCell ref="A47:B47"/>
    <mergeCell ref="E47:G47"/>
    <mergeCell ref="I47:K47"/>
    <mergeCell ref="A48:K51"/>
    <mergeCell ref="A53:K57"/>
    <mergeCell ref="A45:B45"/>
    <mergeCell ref="E45:G45"/>
    <mergeCell ref="I45:K45"/>
    <mergeCell ref="A46:B46"/>
    <mergeCell ref="E46:G46"/>
    <mergeCell ref="I46:K46"/>
    <mergeCell ref="A64:B64"/>
    <mergeCell ref="C64:F64"/>
    <mergeCell ref="G64:H64"/>
    <mergeCell ref="I64:K64"/>
    <mergeCell ref="A65:B65"/>
    <mergeCell ref="C65:F65"/>
    <mergeCell ref="G65:H65"/>
    <mergeCell ref="I65:K65"/>
    <mergeCell ref="A61:B61"/>
    <mergeCell ref="C61:G61"/>
    <mergeCell ref="H61:I61"/>
    <mergeCell ref="J61:K61"/>
    <mergeCell ref="A62:B62"/>
    <mergeCell ref="C62:K62"/>
    <mergeCell ref="A70:B70"/>
    <mergeCell ref="E70:G70"/>
    <mergeCell ref="I70:K70"/>
    <mergeCell ref="A71:B71"/>
    <mergeCell ref="E71:G71"/>
    <mergeCell ref="I71:K71"/>
    <mergeCell ref="A66:K66"/>
    <mergeCell ref="A68:B68"/>
    <mergeCell ref="E68:G68"/>
    <mergeCell ref="I68:K68"/>
    <mergeCell ref="A69:B69"/>
    <mergeCell ref="E69:G69"/>
    <mergeCell ref="I69:K69"/>
    <mergeCell ref="A74:B74"/>
    <mergeCell ref="E74:G74"/>
    <mergeCell ref="I74:K74"/>
    <mergeCell ref="A75:B75"/>
    <mergeCell ref="E75:G75"/>
    <mergeCell ref="I75:K75"/>
    <mergeCell ref="A72:B72"/>
    <mergeCell ref="E72:G72"/>
    <mergeCell ref="I72:K72"/>
    <mergeCell ref="A73:B73"/>
    <mergeCell ref="E73:G73"/>
    <mergeCell ref="I73:K73"/>
    <mergeCell ref="A79:K79"/>
    <mergeCell ref="A80:K83"/>
    <mergeCell ref="A85:K89"/>
    <mergeCell ref="A76:K76"/>
    <mergeCell ref="A77:B77"/>
    <mergeCell ref="E77:G77"/>
    <mergeCell ref="I77:K77"/>
    <mergeCell ref="A78:B78"/>
    <mergeCell ref="E78:G78"/>
    <mergeCell ref="I78:K78"/>
    <mergeCell ref="A27:B27"/>
    <mergeCell ref="E27:G27"/>
    <mergeCell ref="I27:K27"/>
    <mergeCell ref="A28:B28"/>
    <mergeCell ref="E28:G28"/>
    <mergeCell ref="I28:K28"/>
    <mergeCell ref="A36:K36"/>
    <mergeCell ref="A41:B41"/>
    <mergeCell ref="E41:G41"/>
    <mergeCell ref="I38:K38"/>
    <mergeCell ref="A38:B38"/>
    <mergeCell ref="E38:G38"/>
    <mergeCell ref="I41:K41"/>
  </mergeCells>
  <phoneticPr fontId="11" type="noConversion"/>
  <pageMargins left="0.33524904214559387" right="0.25" top="1.1135057471264367" bottom="0.75" header="0.3" footer="0.3"/>
  <pageSetup paperSize="9" orientation="portrait" r:id="rId1"/>
  <headerFooter>
    <oddHeader>&amp;L&amp;G&amp;R&amp;F</oddHeader>
    <oddFooter xml:space="preserve">&amp;R&amp;"DIN,Negrita"&amp;K008937 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61"/>
  <sheetViews>
    <sheetView view="pageLayout" zoomScaleNormal="100" workbookViewId="0">
      <selection activeCell="C23" sqref="C23"/>
    </sheetView>
  </sheetViews>
  <sheetFormatPr baseColWidth="10" defaultRowHeight="12.75"/>
  <cols>
    <col min="1" max="1" width="9" style="19" customWidth="1"/>
    <col min="2" max="2" width="44.5703125" style="19" customWidth="1"/>
    <col min="3" max="5" width="11.42578125" style="19"/>
    <col min="6" max="6" width="12.140625" style="19" customWidth="1"/>
    <col min="7" max="16384" width="11.42578125" style="19"/>
  </cols>
  <sheetData>
    <row r="1" spans="1:6" ht="12.75" customHeight="1">
      <c r="A1" s="37" t="s">
        <v>108</v>
      </c>
      <c r="B1" s="38" t="s">
        <v>107</v>
      </c>
      <c r="C1" s="368" t="s">
        <v>135</v>
      </c>
      <c r="D1" s="369"/>
      <c r="E1" s="369"/>
      <c r="F1" s="370"/>
    </row>
    <row r="2" spans="1:6" ht="12.75" customHeight="1">
      <c r="A2" s="30"/>
      <c r="B2" s="33" t="s">
        <v>121</v>
      </c>
      <c r="C2" s="43"/>
      <c r="D2" s="43"/>
      <c r="E2" s="43"/>
      <c r="F2" s="44"/>
    </row>
    <row r="3" spans="1:6" ht="12.75" customHeight="1">
      <c r="A3" s="34" t="s">
        <v>8</v>
      </c>
      <c r="B3" s="34"/>
      <c r="C3" s="35"/>
      <c r="D3" s="35"/>
      <c r="E3" s="35"/>
      <c r="F3" s="36"/>
    </row>
    <row r="4" spans="1:6" ht="12.75" customHeight="1">
      <c r="A4" s="29"/>
      <c r="B4" s="28" t="s">
        <v>123</v>
      </c>
      <c r="C4" s="31"/>
      <c r="D4" s="31"/>
      <c r="E4" s="31"/>
      <c r="F4" s="32"/>
    </row>
    <row r="5" spans="1:6" ht="12.75" customHeight="1">
      <c r="A5" s="26"/>
      <c r="B5" s="27" t="s">
        <v>124</v>
      </c>
      <c r="C5" s="31"/>
      <c r="D5" s="31"/>
      <c r="E5" s="31"/>
      <c r="F5" s="32"/>
    </row>
    <row r="6" spans="1:6" ht="12.75" customHeight="1">
      <c r="A6" s="26"/>
      <c r="B6" s="27" t="s">
        <v>125</v>
      </c>
      <c r="C6" s="31"/>
      <c r="D6" s="31"/>
      <c r="E6" s="31"/>
      <c r="F6" s="32"/>
    </row>
    <row r="7" spans="1:6" ht="12.75" customHeight="1">
      <c r="A7" s="26"/>
      <c r="B7" s="27" t="s">
        <v>126</v>
      </c>
      <c r="C7" s="31"/>
      <c r="D7" s="31"/>
      <c r="E7" s="31"/>
      <c r="F7" s="32"/>
    </row>
    <row r="8" spans="1:6" ht="12.75" customHeight="1">
      <c r="A8" s="26"/>
      <c r="B8" s="27" t="s">
        <v>127</v>
      </c>
      <c r="C8" s="31"/>
      <c r="D8" s="31"/>
      <c r="E8" s="31"/>
      <c r="F8" s="32"/>
    </row>
    <row r="9" spans="1:6" ht="12.75" customHeight="1">
      <c r="A9" s="26"/>
      <c r="B9" s="27" t="s">
        <v>132</v>
      </c>
      <c r="C9" s="31"/>
      <c r="D9" s="31"/>
      <c r="E9" s="31"/>
      <c r="F9" s="32"/>
    </row>
    <row r="10" spans="1:6" ht="12.75" customHeight="1">
      <c r="A10" s="26"/>
      <c r="B10" s="27" t="s">
        <v>133</v>
      </c>
      <c r="C10" s="31"/>
      <c r="D10" s="31"/>
      <c r="E10" s="31"/>
      <c r="F10" s="32"/>
    </row>
    <row r="11" spans="1:6" ht="12.75" customHeight="1">
      <c r="A11" s="26"/>
      <c r="B11" s="27" t="s">
        <v>134</v>
      </c>
      <c r="C11" s="31"/>
      <c r="D11" s="31"/>
      <c r="E11" s="31"/>
      <c r="F11" s="32"/>
    </row>
    <row r="12" spans="1:6" ht="12.75" customHeight="1">
      <c r="A12" s="26"/>
      <c r="B12" s="27"/>
      <c r="C12" s="31"/>
      <c r="D12" s="31"/>
      <c r="E12" s="31"/>
      <c r="F12" s="32"/>
    </row>
    <row r="13" spans="1:6" ht="12.75" customHeight="1">
      <c r="A13" s="26"/>
      <c r="B13" s="27"/>
      <c r="C13" s="31"/>
      <c r="D13" s="31"/>
      <c r="E13" s="31"/>
      <c r="F13" s="32"/>
    </row>
    <row r="14" spans="1:6" ht="12.75" customHeight="1">
      <c r="A14" s="26"/>
      <c r="B14" s="27"/>
      <c r="C14" s="31"/>
      <c r="D14" s="31"/>
      <c r="E14" s="31"/>
      <c r="F14" s="32"/>
    </row>
    <row r="15" spans="1:6" ht="12.75" customHeight="1">
      <c r="A15" s="26"/>
      <c r="B15" s="27"/>
      <c r="C15" s="31"/>
      <c r="D15" s="31"/>
      <c r="E15" s="31"/>
      <c r="F15" s="32"/>
    </row>
    <row r="16" spans="1:6" ht="12.75" customHeight="1">
      <c r="A16" s="26"/>
      <c r="B16" s="27"/>
      <c r="C16" s="31"/>
      <c r="D16" s="31"/>
      <c r="E16" s="31"/>
      <c r="F16" s="32"/>
    </row>
    <row r="17" spans="1:6" ht="12.75" customHeight="1">
      <c r="A17" s="26"/>
      <c r="B17" s="27"/>
      <c r="C17" s="31"/>
      <c r="D17" s="31"/>
      <c r="E17" s="31"/>
      <c r="F17" s="32"/>
    </row>
    <row r="18" spans="1:6" ht="12.75" customHeight="1">
      <c r="A18" s="26"/>
      <c r="B18" s="27"/>
      <c r="C18" s="31"/>
      <c r="D18" s="31"/>
      <c r="E18" s="31"/>
      <c r="F18" s="32"/>
    </row>
    <row r="19" spans="1:6" ht="12.75" customHeight="1">
      <c r="A19" s="26"/>
      <c r="B19" s="27"/>
      <c r="C19" s="31"/>
      <c r="D19" s="31"/>
      <c r="E19" s="31"/>
      <c r="F19" s="32"/>
    </row>
    <row r="20" spans="1:6" ht="12.75" customHeight="1">
      <c r="A20" s="26"/>
      <c r="B20" s="27" t="s">
        <v>128</v>
      </c>
      <c r="C20" s="31"/>
      <c r="D20" s="31"/>
      <c r="E20" s="31"/>
      <c r="F20" s="32"/>
    </row>
    <row r="21" spans="1:6" ht="12.75" customHeight="1">
      <c r="A21" s="26"/>
      <c r="B21" s="27" t="s">
        <v>129</v>
      </c>
      <c r="C21" s="31"/>
      <c r="D21" s="31"/>
      <c r="E21" s="31"/>
      <c r="F21" s="32"/>
    </row>
    <row r="22" spans="1:6" ht="12.75" customHeight="1">
      <c r="A22" s="26"/>
      <c r="B22" s="27" t="s">
        <v>130</v>
      </c>
      <c r="C22" s="31"/>
      <c r="D22" s="31"/>
      <c r="E22" s="31"/>
      <c r="F22" s="32"/>
    </row>
    <row r="23" spans="1:6" ht="12.75" customHeight="1">
      <c r="A23" s="26"/>
      <c r="B23" s="27" t="s">
        <v>131</v>
      </c>
      <c r="C23" s="31"/>
      <c r="D23" s="31"/>
      <c r="E23" s="31"/>
      <c r="F23" s="32"/>
    </row>
    <row r="24" spans="1:6" ht="12.75" customHeight="1">
      <c r="A24" s="26"/>
      <c r="B24" s="27"/>
      <c r="C24" s="31"/>
      <c r="D24" s="31"/>
      <c r="E24" s="31"/>
      <c r="F24" s="32"/>
    </row>
    <row r="25" spans="1:6" ht="12.75" customHeight="1">
      <c r="A25" s="26"/>
      <c r="B25" s="27"/>
      <c r="C25" s="31"/>
      <c r="D25" s="31"/>
      <c r="E25" s="31"/>
      <c r="F25" s="32"/>
    </row>
    <row r="26" spans="1:6" ht="12.75" customHeight="1">
      <c r="A26" s="26"/>
      <c r="B26" s="27"/>
      <c r="C26" s="31"/>
      <c r="D26" s="31"/>
      <c r="E26" s="31"/>
      <c r="F26" s="32"/>
    </row>
    <row r="27" spans="1:6" ht="12.75" customHeight="1">
      <c r="A27" s="26"/>
      <c r="B27" s="27"/>
      <c r="C27" s="31"/>
      <c r="D27" s="31"/>
      <c r="E27" s="31"/>
      <c r="F27" s="32"/>
    </row>
    <row r="28" spans="1:6" ht="12.75" customHeight="1">
      <c r="A28" s="26"/>
      <c r="B28" s="27"/>
      <c r="C28" s="31"/>
      <c r="D28" s="31"/>
      <c r="E28" s="31"/>
      <c r="F28" s="32"/>
    </row>
    <row r="29" spans="1:6" ht="12.75" customHeight="1">
      <c r="A29" s="26"/>
      <c r="B29" s="27"/>
      <c r="C29" s="31"/>
      <c r="D29" s="31"/>
      <c r="E29" s="31"/>
      <c r="F29" s="32"/>
    </row>
    <row r="30" spans="1:6" ht="12.75" customHeight="1">
      <c r="A30" s="26"/>
      <c r="B30" s="27"/>
      <c r="C30" s="31"/>
      <c r="D30" s="31"/>
      <c r="E30" s="31"/>
      <c r="F30" s="32"/>
    </row>
    <row r="31" spans="1:6" ht="12.75" customHeight="1">
      <c r="A31" s="26"/>
      <c r="B31" s="27"/>
      <c r="C31" s="31"/>
      <c r="D31" s="31"/>
      <c r="E31" s="31"/>
      <c r="F31" s="32"/>
    </row>
    <row r="32" spans="1:6" ht="12.75" customHeight="1">
      <c r="A32" s="26"/>
      <c r="B32" s="27"/>
      <c r="C32" s="31"/>
      <c r="D32" s="31"/>
      <c r="E32" s="31"/>
      <c r="F32" s="32"/>
    </row>
    <row r="33" spans="1:6" ht="12.75" customHeight="1">
      <c r="A33" s="26"/>
      <c r="B33" s="27"/>
      <c r="C33" s="32"/>
      <c r="D33" s="32"/>
      <c r="E33" s="32"/>
      <c r="F33" s="32"/>
    </row>
    <row r="34" spans="1:6" ht="12.75" customHeight="1">
      <c r="A34" s="26"/>
      <c r="B34" s="27"/>
      <c r="C34" s="32"/>
      <c r="D34" s="32"/>
      <c r="E34" s="32"/>
      <c r="F34" s="32"/>
    </row>
    <row r="35" spans="1:6" ht="12.75" customHeight="1">
      <c r="A35" s="26"/>
      <c r="B35" s="27"/>
      <c r="C35" s="32"/>
      <c r="D35" s="32"/>
      <c r="E35" s="32"/>
      <c r="F35" s="32"/>
    </row>
    <row r="36" spans="1:6" ht="12.75" customHeight="1">
      <c r="A36" s="26"/>
      <c r="B36" s="27"/>
      <c r="C36" s="32"/>
      <c r="D36" s="32"/>
      <c r="E36" s="32"/>
      <c r="F36" s="32"/>
    </row>
    <row r="37" spans="1:6" ht="12.75" customHeight="1">
      <c r="A37" s="26"/>
      <c r="B37" s="27"/>
      <c r="C37" s="32"/>
      <c r="D37" s="32"/>
      <c r="E37" s="32"/>
      <c r="F37" s="32"/>
    </row>
    <row r="38" spans="1:6" ht="12.75" customHeight="1">
      <c r="A38" s="26"/>
      <c r="B38" s="27"/>
      <c r="C38" s="32"/>
      <c r="D38" s="32"/>
      <c r="E38" s="32"/>
      <c r="F38" s="32"/>
    </row>
    <row r="39" spans="1:6" ht="12.75" customHeight="1">
      <c r="A39" s="26"/>
      <c r="B39" s="27"/>
      <c r="C39" s="32"/>
      <c r="D39" s="32"/>
      <c r="E39" s="32"/>
      <c r="F39" s="32"/>
    </row>
    <row r="40" spans="1:6" ht="12.75" customHeight="1">
      <c r="A40" s="26"/>
      <c r="B40" s="27"/>
      <c r="C40" s="32"/>
      <c r="D40" s="32"/>
      <c r="E40" s="32"/>
      <c r="F40" s="32"/>
    </row>
    <row r="41" spans="1:6" ht="12.75" customHeight="1">
      <c r="A41" s="26"/>
      <c r="B41" s="27"/>
      <c r="C41" s="32"/>
      <c r="D41" s="32"/>
      <c r="E41" s="32"/>
      <c r="F41" s="32"/>
    </row>
    <row r="42" spans="1:6" ht="12.75" customHeight="1">
      <c r="A42" s="26"/>
      <c r="B42" s="27"/>
      <c r="C42" s="32"/>
      <c r="D42" s="32"/>
      <c r="E42" s="32"/>
      <c r="F42" s="32"/>
    </row>
    <row r="43" spans="1:6" ht="12.75" customHeight="1">
      <c r="A43" s="26"/>
      <c r="B43" s="27"/>
      <c r="C43" s="32"/>
      <c r="D43" s="32"/>
      <c r="E43" s="32"/>
      <c r="F43" s="32"/>
    </row>
    <row r="44" spans="1:6" ht="12.75" customHeight="1">
      <c r="A44" s="26"/>
      <c r="B44" s="27"/>
      <c r="C44" s="32"/>
      <c r="D44" s="32"/>
      <c r="E44" s="32"/>
      <c r="F44" s="32"/>
    </row>
    <row r="45" spans="1:6" ht="12.75" customHeight="1">
      <c r="A45" s="26"/>
      <c r="B45" s="27"/>
      <c r="C45" s="32"/>
      <c r="D45" s="32"/>
      <c r="E45" s="32"/>
      <c r="F45" s="32"/>
    </row>
    <row r="46" spans="1:6" ht="12.75" customHeight="1">
      <c r="A46" s="26"/>
      <c r="B46" s="27"/>
      <c r="C46" s="32"/>
      <c r="D46" s="32"/>
      <c r="E46" s="32"/>
      <c r="F46" s="32"/>
    </row>
    <row r="47" spans="1:6" ht="12.75" customHeight="1">
      <c r="A47" s="26"/>
      <c r="B47" s="27"/>
      <c r="C47" s="32"/>
      <c r="D47" s="32"/>
      <c r="E47" s="32"/>
      <c r="F47" s="32"/>
    </row>
    <row r="48" spans="1:6" ht="12.75" customHeight="1">
      <c r="A48" s="26"/>
      <c r="B48" s="27"/>
      <c r="C48" s="32"/>
      <c r="D48" s="32"/>
      <c r="E48" s="32"/>
      <c r="F48" s="32"/>
    </row>
    <row r="49" spans="1:6" ht="12.75" customHeight="1">
      <c r="A49" s="26"/>
      <c r="B49" s="27"/>
      <c r="C49" s="32"/>
      <c r="D49" s="32"/>
      <c r="E49" s="32"/>
      <c r="F49" s="32"/>
    </row>
    <row r="50" spans="1:6" ht="12.75" customHeight="1">
      <c r="A50" s="26"/>
      <c r="B50" s="27"/>
      <c r="C50" s="32"/>
      <c r="D50" s="32"/>
      <c r="E50" s="32"/>
      <c r="F50" s="32"/>
    </row>
    <row r="51" spans="1:6" ht="12.75" customHeight="1">
      <c r="A51" s="26"/>
      <c r="B51" s="27"/>
      <c r="C51" s="32"/>
      <c r="D51" s="32"/>
      <c r="E51" s="32"/>
      <c r="F51" s="32"/>
    </row>
    <row r="52" spans="1:6" ht="12.75" customHeight="1">
      <c r="A52" s="26"/>
      <c r="B52" s="24"/>
      <c r="C52" s="32"/>
      <c r="D52" s="32"/>
      <c r="E52" s="32"/>
      <c r="F52" s="32"/>
    </row>
    <row r="53" spans="1:6" ht="12.75" customHeight="1">
      <c r="A53" s="25"/>
      <c r="B53" s="24"/>
      <c r="C53" s="32"/>
      <c r="D53" s="32"/>
      <c r="E53" s="32"/>
      <c r="F53" s="32"/>
    </row>
    <row r="54" spans="1:6" ht="12.75" customHeight="1">
      <c r="A54" s="23"/>
      <c r="B54" s="22"/>
      <c r="C54" s="32"/>
      <c r="D54" s="32"/>
      <c r="E54" s="32"/>
      <c r="F54" s="32"/>
    </row>
    <row r="55" spans="1:6" ht="13.5" customHeight="1">
      <c r="A55" s="371" t="s">
        <v>122</v>
      </c>
      <c r="B55" s="372"/>
      <c r="C55" s="39"/>
      <c r="D55" s="39"/>
      <c r="E55" s="39"/>
      <c r="F55" s="39"/>
    </row>
    <row r="56" spans="1:6" ht="13.5" customHeight="1" thickBot="1">
      <c r="A56" s="21"/>
      <c r="B56" s="20"/>
    </row>
    <row r="57" spans="1:6">
      <c r="A57" s="235" t="s">
        <v>109</v>
      </c>
      <c r="B57" s="373"/>
      <c r="C57" s="373"/>
      <c r="D57" s="373"/>
      <c r="E57" s="373"/>
      <c r="F57" s="374"/>
    </row>
    <row r="58" spans="1:6">
      <c r="A58" s="375"/>
      <c r="B58" s="376"/>
      <c r="C58" s="376"/>
      <c r="D58" s="376"/>
      <c r="E58" s="376"/>
      <c r="F58" s="377"/>
    </row>
    <row r="59" spans="1:6">
      <c r="A59" s="375"/>
      <c r="B59" s="376"/>
      <c r="C59" s="376"/>
      <c r="D59" s="376"/>
      <c r="E59" s="376"/>
      <c r="F59" s="377"/>
    </row>
    <row r="60" spans="1:6">
      <c r="A60" s="375"/>
      <c r="B60" s="376"/>
      <c r="C60" s="376"/>
      <c r="D60" s="376"/>
      <c r="E60" s="376"/>
      <c r="F60" s="377"/>
    </row>
    <row r="61" spans="1:6" ht="13.5" thickBot="1">
      <c r="A61" s="378"/>
      <c r="B61" s="379"/>
      <c r="C61" s="379"/>
      <c r="D61" s="379"/>
      <c r="E61" s="379"/>
      <c r="F61" s="380"/>
    </row>
  </sheetData>
  <mergeCells count="3">
    <mergeCell ref="C1:F1"/>
    <mergeCell ref="A55:B55"/>
    <mergeCell ref="A57:F61"/>
  </mergeCells>
  <printOptions horizontalCentered="1" verticalCentered="1"/>
  <pageMargins left="0.46447916666666667" right="0.32083333333333336" top="1.00125" bottom="0.74803149606299213" header="0.31496062992125984" footer="0.31496062992125984"/>
  <pageSetup paperSize="9" scale="94" orientation="portrait" r:id="rId1"/>
  <headerFooter alignWithMargins="0">
    <oddHeader xml:space="preserve">&amp;L&amp;G&amp;R&amp;F
&amp;A
&amp;D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4F8009-C981-4DFC-94E7-633A17ECD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3BF705-2971-405C-8D37-684F1E1CE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7B76E3-D37C-47C6-8962-7D70EC0546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Portada</vt:lpstr>
      <vt:lpstr>Dades </vt:lpstr>
      <vt:lpstr>Formulació química </vt:lpstr>
      <vt:lpstr>WW (2)</vt:lpstr>
      <vt:lpstr>Dades aplicació</vt:lpstr>
      <vt:lpstr>Portada!Área_de_impresión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Pere Esquerra</cp:lastModifiedBy>
  <cp:lastPrinted>2020-01-15T07:44:43Z</cp:lastPrinted>
  <dcterms:created xsi:type="dcterms:W3CDTF">2007-02-14T14:57:24Z</dcterms:created>
  <dcterms:modified xsi:type="dcterms:W3CDTF">2020-03-19T10:20:51Z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